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<sst xmlns="http://schemas.openxmlformats.org/spreadsheetml/2006/main" count="1027" uniqueCount="542">
  <si>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</si>
  <si>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</si>
  <si>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</si>
  <si>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</si>
  <si>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</si>
  <si>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</si>
  <si>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</si>
  <si>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</si>
  <si>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</si>
  <si>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</si>
  <si>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</si>
  <si>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</si>
  <si>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</si>
  <si>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</si>
  <si>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</si>
  <si>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</si>
  <si>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</si>
  <si>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</si>
  <si>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</si>
  <si>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</si>
  <si>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</si>
  <si>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</si>
  <si>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</si>
  <si>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</si>
  <si>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</si>
  <si>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</si>
  <si>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</si>
  <si>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</si>
  <si>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</si>
  <si>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</si>
  <si>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</si>
  <si>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</si>
  <si>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</si>
  <si>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</si>
  <si>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</si>
  <si>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</si>
  <si>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</si>
  <si>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</si>
  <si>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</si>
  <si>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</si>
  <si>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</si>
  <si>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</si>
  <si>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</si>
  <si>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</si>
  <si>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</si>
  <si>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</si>
  <si>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</si>
  <si>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</si>
  <si>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</si>
  <si>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</si>
  <si>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</si>
  <si>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</si>
  <si>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</si>
  <si>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</si>
  <si>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</si>
  <si>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</si>
  <si>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</si>
  <si>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</si>
  <si>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</si>
  <si>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</si>
  <si>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</si>
  <si>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</si>
  <si>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</si>
  <si>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</si>
  <si>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</si>
  <si>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</si>
  <si>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</si>
  <si>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</si>
  <si>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</si>
  <si>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</si>
  <si>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</si>
  <si>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</si>
  <si>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</si>
  <si>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</si>
  <si>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</si>
  <si>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</si>
  <si>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</si>
  <si>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</si>
  <si>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</si>
  <si>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</si>
  <si>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</si>
  <si>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</si>
  <si>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</si>
  <si>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</si>
  <si>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</si>
  <si>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</si>
  <si>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</si>
  <si>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</si>
  <si>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</si>
  <si>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</si>
  <si>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</si>
  <si>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</si>
  <si>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</si>
  <si>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</si>
  <si>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</si>
  <si>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</si>
  <si>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</si>
  <si>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</si>
  <si>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</si>
  <si>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</si>
  <si>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</si>
  <si>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</si>
  <si>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</si>
  <si>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</si>
  <si>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</si>
  <si>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</si>
  <si>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</si>
  <si>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</si>
  <si>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</si>
  <si>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</si>
  <si>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</si>
  <si>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</si>
  <si>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</si>
  <si>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</si>
  <si>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</si>
  <si>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</si>
  <si>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</si>
  <si>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</si>
  <si>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</si>
  <si>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</si>
  <si>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</si>
  <si>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</si>
  <si>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</si>
  <si>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</si>
  <si>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</si>
  <si>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</si>
  <si>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</si>
  <si>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</si>
  <si>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</si>
  <si>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</si>
  <si>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</si>
  <si>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</si>
  <si>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</si>
  <si>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</si>
  <si>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</si>
  <si>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</si>
  <si>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</si>
  <si>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</si>
  <si>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</si>
  <si>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</si>
  <si>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</si>
  <si>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</si>
  <si>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</si>
  <si>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</si>
  <si>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</si>
  <si>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</si>
  <si>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</si>
  <si>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</si>
  <si>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</si>
  <si>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</si>
  <si>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</si>
  <si>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</si>
  <si>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</si>
  <si>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</si>
  <si>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</si>
  <si>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</si>
  <si>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</si>
  <si>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</si>
  <si>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</si>
  <si>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</si>
  <si>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</si>
  <si>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</si>
  <si>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</si>
  <si>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</si>
  <si>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</si>
  <si>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</si>
  <si>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</si>
  <si>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</si>
  <si>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</si>
  <si>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</si>
  <si>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</si>
  <si>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</si>
  <si>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</si>
  <si>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</si>
  <si>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</si>
  <si>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</si>
  <si>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</si>
  <si>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</si>
  <si>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</si>
  <si>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</si>
  <si>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</si>
  <si>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</si>
  <si>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</si>
  <si>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</si>
  <si>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</si>
  <si>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</si>
  <si>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</si>
  <si>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</si>
  <si>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</si>
  <si>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</si>
  <si>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</si>
  <si>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</si>
  <si>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</si>
  <si>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</si>
  <si>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</si>
  <si>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</si>
  <si>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</si>
  <si>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</si>
  <si>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</si>
  <si>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</si>
  <si>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</si>
  <si>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</si>
  <si>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</si>
  <si>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</si>
  <si>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</si>
  <si>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</si>
  <si>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</si>
  <si>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</si>
  <si>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</si>
  <si>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</si>
  <si>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</si>
  <si>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</si>
  <si>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</si>
  <si>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</si>
  <si>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</si>
  <si>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</si>
  <si>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</si>
  <si>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</si>
  <si>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</si>
  <si>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</si>
  <si>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</si>
  <si>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</si>
  <si>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</si>
  <si>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</si>
  <si>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</si>
  <si>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</si>
  <si>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</si>
  <si>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</si>
  <si>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</si>
  <si>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</si>
  <si>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</si>
  <si>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</si>
  <si>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</si>
  <si>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</si>
  <si>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</si>
  <si>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</si>
  <si>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</si>
  <si>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</si>
  <si>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</si>
  <si>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</si>
  <si>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</si>
  <si>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</si>
  <si>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</si>
  <si>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</si>
  <si>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</si>
  <si>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</si>
  <si>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</si>
  <si>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</si>
  <si>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</si>
  <si>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</si>
  <si>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</si>
  <si>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</si>
  <si>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</si>
  <si>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</si>
  <si>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</si>
  <si>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</si>
  <si>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</si>
  <si>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</si>
  <si>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</si>
  <si>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</si>
  <si>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</si>
  <si>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</si>
  <si>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</si>
  <si>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</si>
  <si>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</si>
  <si>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</si>
  <si>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</si>
  <si>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</si>
  <si>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</si>
  <si>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</si>
  <si>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</si>
  <si>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</si>
  <si>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</si>
  <si>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</si>
  <si>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</si>
  <si>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</si>
  <si>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</si>
  <si>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</si>
  <si>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</si>
  <si>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</si>
  <si>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</si>
  <si>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</si>
  <si>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</si>
  <si>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</si>
  <si>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</si>
  <si>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</si>
  <si>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</si>
  <si>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</si>
  <si>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</si>
  <si>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</si>
  <si>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</si>
  <si>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</si>
  <si>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</si>
  <si>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</si>
  <si>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</si>
  <si>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</si>
  <si>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</si>
  <si>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</si>
  <si>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</si>
  <si>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</si>
  <si>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</si>
  <si>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</si>
  <si>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</si>
  <si>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</si>
  <si>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</si>
  <si>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</si>
  <si>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</si>
  <si>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</si>
  <si>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</si>
  <si>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</si>
  <si>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</si>
  <si>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</si>
  <si>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</si>
  <si>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</si>
  <si>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</si>
  <si>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</si>
  <si>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</si>
  <si>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</si>
  <si>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</si>
  <si>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</si>
  <si>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</si>
  <si>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</si>
  <si>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</si>
  <si>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</si>
  <si>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</si>
  <si>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</si>
  <si>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</si>
  <si>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</si>
  <si>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</si>
  <si>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</si>
  <si>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</si>
  <si>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</si>
  <si>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</si>
  <si>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</si>
  <si>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</si>
  <si>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</si>
  <si>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</si>
  <si>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</si>
  <si>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</si>
  <si>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</si>
  <si>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</si>
  <si>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</si>
  <si>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</si>
  <si>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</si>
  <si>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</si>
  <si>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</si>
  <si>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</si>
  <si>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</si>
  <si>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</si>
  <si>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</si>
  <si>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</si>
  <si>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</si>
  <si>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</si>
  <si>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</si>
  <si>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</si>
  <si>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</si>
  <si>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</si>
  <si>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</si>
  <si>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</si>
  <si>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</si>
  <si>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</si>
  <si>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</si>
  <si>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</si>
  <si>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</si>
  <si>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</si>
  <si>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</si>
  <si>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</si>
  <si>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</si>
  <si>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</si>
  <si>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</si>
  <si>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</si>
  <si>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</si>
  <si>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</si>
  <si>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</si>
  <si>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</si>
  <si>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</si>
  <si>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</si>
  <si>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</si>
  <si>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</si>
  <si>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</si>
  <si>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</si>
  <si>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</si>
  <si>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</si>
  <si>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</si>
  <si>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</si>
  <si>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</si>
  <si>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</si>
  <si>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</si>
  <si>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</si>
  <si>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</si>
  <si>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</si>
  <si>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</si>
  <si>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</si>
  <si>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2D03</t>
  </si>
  <si>
    <t>Plutonium Contaminated Materials; Drums</t>
  </si>
  <si>
    <t>Nuclear Decommissioning Authority</t>
  </si>
  <si>
    <t>Sellafield Ltd</t>
  </si>
  <si>
    <t>ILW</t>
  </si>
  <si>
    <t>Arisings of PCM are not generally predictable. For the majority of production plants arisings are not linked to production throughputs but are related to maintenance, refurbishment and breakdown.</t>
  </si>
  <si>
    <t>PCM arising from reprocessing operations at Sellafield. The arisings also include secondary waste from product repackaging and minor quantites of residue disposal.</t>
  </si>
  <si>
    <t>The waste consists of solid materials such as PVC gloves, filters, paper towels, small plant items etc. The waste is basically any item that can be bagged or wrapped in PVC and placed in a 200 litre drum and small quantities of residues placed in 200L drums.</t>
  </si>
  <si>
    <t>The figures provided list current stocks as those held at Sellafield in designated PCM stores, these items are tracked and hence known to a good level of accuracy. Prediction of future arisings are updated annually by consignors however experience of actual receipts has shown that these predictions typically have a high level of uncertainty associated with them.</t>
  </si>
  <si>
    <t>Yes</t>
  </si>
  <si>
    <t>Neutral</t>
  </si>
  <si>
    <t>The waste has a mixed chemical composition: PVC (22%), Rubber (10%), Metals (54%), Cellulose (5%), Polythene (5%), Glass (2%), Other (2%). The composition includes the sacrificial 200 litre drum.</t>
  </si>
  <si>
    <t>= 0.40</t>
  </si>
  <si>
    <t>= 52.7</t>
  </si>
  <si>
    <t>= 0</t>
  </si>
  <si>
    <t>= 0.90</t>
  </si>
  <si>
    <t>TR</t>
  </si>
  <si>
    <t>May be present as part of hand tool alloy.</t>
  </si>
  <si>
    <t>P</t>
  </si>
  <si>
    <t xml:space="preserve"> 0</t>
  </si>
  <si>
    <t>= 5.4</t>
  </si>
  <si>
    <t>= 22.2</t>
  </si>
  <si>
    <t>Typically PVC.</t>
  </si>
  <si>
    <t>= 4.9</t>
  </si>
  <si>
    <t>Includes perspex and polythene.</t>
  </si>
  <si>
    <t>= 10.1</t>
  </si>
  <si>
    <t>= 1.0</t>
  </si>
  <si>
    <t>= 2.4</t>
  </si>
  <si>
    <t>NE</t>
  </si>
  <si>
    <t>&lt; 0.10</t>
  </si>
  <si>
    <t>Fluorides of calcium, sodium and potassium may be present.</t>
  </si>
  <si>
    <t>Trace amounts of organic complexing agents may be present.</t>
  </si>
  <si>
    <t>Mostly sheet metal, from the 200 litre drum. Some bulk metals present, largest dimensions 1m x 30mm square. May also include cut up scaffold poles and items of plant.</t>
  </si>
  <si>
    <t>= 3</t>
  </si>
  <si>
    <t>Two Co-60 sources and one Am-241 source are believed to be present in this waste stream.</t>
  </si>
  <si>
    <t>On-site</t>
  </si>
  <si>
    <t>= 78.0</t>
  </si>
  <si>
    <t>= 20.0</t>
  </si>
  <si>
    <t>= 2.0</t>
  </si>
  <si>
    <t>Waste Treatment Complex 1 (WTC1)</t>
  </si>
  <si>
    <t>Sellafield</t>
  </si>
  <si>
    <t>Waste Treatment Complex 2 (WTC2)</t>
  </si>
  <si>
    <t xml:space="preserve"> 1309.4</t>
  </si>
  <si>
    <t>0.90</t>
  </si>
  <si>
    <t>1.10</t>
  </si>
  <si>
    <t>1.4.2025 - 31.3.2026</t>
  </si>
  <si>
    <t xml:space="preserve"> 85.0</t>
  </si>
  <si>
    <t>0.50</t>
  </si>
  <si>
    <t>1.50</t>
  </si>
  <si>
    <t>1.4.2026 - 31.3.2027</t>
  </si>
  <si>
    <t xml:space="preserve"> 104.2</t>
  </si>
  <si>
    <t>1.4.2027 - 31.3.2028</t>
  </si>
  <si>
    <t xml:space="preserve"> 99.8</t>
  </si>
  <si>
    <t>1.4.2028 - 31.3.2029</t>
  </si>
  <si>
    <t xml:space="preserve"> 157.8</t>
  </si>
  <si>
    <t>1.4.2029 - 31.3.2030</t>
  </si>
  <si>
    <t xml:space="preserve"> 149.0</t>
  </si>
  <si>
    <t>1.4.2030 - 31.3.2031</t>
  </si>
  <si>
    <t xml:space="preserve"> 136.0</t>
  </si>
  <si>
    <t>1.4.2031 - 31.3.2032</t>
  </si>
  <si>
    <t>1.4.2032 - 31.3.2033</t>
  </si>
  <si>
    <t xml:space="preserve"> 134.0</t>
  </si>
  <si>
    <t>1.4.2033 - 31.3.2034</t>
  </si>
  <si>
    <t>1.4.2034 - 31.3.2035</t>
  </si>
  <si>
    <t>1.4.2035 - 31.3.2036</t>
  </si>
  <si>
    <t>1.4.2036 - 31.3.2037</t>
  </si>
  <si>
    <t>1.4.2037 - 31.3.2038</t>
  </si>
  <si>
    <t>1.4.2038 - 31.3.2039</t>
  </si>
  <si>
    <t>1.4.2039 - 31.3.2040</t>
  </si>
  <si>
    <t>1.4.2040 - 31.3.2041</t>
  </si>
  <si>
    <t>1.4.2041 - 31.3.2042</t>
  </si>
  <si>
    <t>1.4.2042 - 31.3.2043</t>
  </si>
  <si>
    <t>1.4.2043 - 31.3.2044</t>
  </si>
  <si>
    <t>1.4.2044 - 31.3.2045</t>
  </si>
  <si>
    <t>1.4.2045 - 31.3.2046</t>
  </si>
  <si>
    <t>1.4.2046 - 31.3.2047</t>
  </si>
  <si>
    <t>1.4.2047 - 31.3.2048</t>
  </si>
  <si>
    <t>1.4.2048 - 31.3.2049</t>
  </si>
  <si>
    <t>1.4.2049 - 31.3.2050</t>
  </si>
  <si>
    <t>1.4.2050 - 31.3.2051</t>
  </si>
  <si>
    <t>1.4.2051 - 31.3.2052</t>
  </si>
  <si>
    <t>1.4.2052 - 31.3.2053</t>
  </si>
  <si>
    <t xml:space="preserve"> 58.0</t>
  </si>
  <si>
    <t>1.4.2053 - 31.3.2054</t>
  </si>
  <si>
    <t>1.4.2054 - 31.3.2055</t>
  </si>
  <si>
    <t>1.4.2055 - 31.3.2056</t>
  </si>
  <si>
    <t>1.4.2056 - 31.3.2057</t>
  </si>
  <si>
    <t>1.4.2057 - 31.3.2058</t>
  </si>
  <si>
    <t>1.4.2058 - 31.3.2059</t>
  </si>
  <si>
    <t>500 l drum</t>
  </si>
  <si>
    <t xml:space="preserve"> 2.0</t>
  </si>
  <si>
    <t xml:space="preserve"> 0.20</t>
  </si>
  <si>
    <t>527</t>
  </si>
  <si>
    <t>500 l drum (basket for waste)</t>
  </si>
  <si>
    <t xml:space="preserve"> 78.0</t>
  </si>
  <si>
    <t xml:space="preserve"> 0.50</t>
  </si>
  <si>
    <t>8211</t>
  </si>
  <si>
    <t>2025</t>
  </si>
  <si>
    <t>4 m box (0 mm concrete shielding)</t>
  </si>
  <si>
    <t xml:space="preserve"> 20.0</t>
  </si>
  <si>
    <t>0</t>
  </si>
  <si>
    <t>2047</t>
  </si>
  <si>
    <t>~ 100.0</t>
  </si>
  <si>
    <t>2050</t>
  </si>
  <si>
    <t>GDF</t>
  </si>
  <si>
    <t>LLWR</t>
  </si>
  <si>
    <t>~ 8.0</t>
  </si>
  <si>
    <t>GREEN</t>
  </si>
  <si>
    <t>It is estimated that ~2,100 drums will be consigned as LLW from 2D03 under the 2X40/1 waste stream. The work to introduce this new LLW waste stream is well advanced.</t>
  </si>
  <si>
    <t>Metal, oxides, nitrates, fluorides.</t>
  </si>
  <si>
    <t>Metal, oxides, fluorides, nitrates.</t>
  </si>
  <si>
    <t>Range of densities is approximately 0.1 to 0.5 t/m³.</t>
  </si>
  <si>
    <t>The current conditioning method for 2D03 is processing through the Waste Treatment Complex (TWC) where 200 litre drums of waste are supercompacted and the pucks loaded into a basket within a 500 litre drum (such that there is a cement annulus between the basket and the drum skin). Replacement WTC facilities are currently projected to use a thermal treatment method, loading either 16 CLDs or 2 gloveboxes into a 4m box with an internal capacity of 15.6m^3. Once thermally treated, additional drummed waste will be used as top up feed to optimise the waste in the product. Consequently, it will appear as 0 packages in the container types due to the absence of any package creation.</t>
  </si>
  <si>
    <t>GGBS/CEM I</t>
  </si>
  <si>
    <t>95% of current waste and 99% of future waste is assumed to be compatible with the current WTC supercompaction and grout process. Typically between 1 and 10 compacted 200 litre drums will be loaded in to a 500 litre drum, with an average of 5.7. Waste that is not suitable for supercompaction could be processed in the future using direct encapsulation, loading the 200 litre feed drum into a 500 litre product drum with no attempted volume reduction before being grouted. The volume of waste processed through a future thermal treatment plant per product would be significantly higher (estimated at ~20m³) due to the larger volume of the product container.</t>
  </si>
  <si>
    <t>The principal nuclides are Pu-238, Pu-239, Pu-240, Pu-241, Pu242 and Am241.</t>
  </si>
  <si>
    <t>The activity accuracy is based on records of arisings.</t>
  </si>
  <si>
    <t>The specific activities were calculated using an average fingerprint for the stream (determined through measurements of several thousand drums through the WTC and EDS assay suite) and the total Pu mass of the current stocks.</t>
  </si>
  <si>
    <t>=</t>
  </si>
  <si>
    <t>0.30</t>
  </si>
  <si>
    <t>= 2.1</t>
  </si>
  <si>
    <t>Non-standard</t>
  </si>
  <si>
    <t>Conditioned density calculated using data from current WTC product drum stock. The density is typically between 1.8 and 2.6 t/m³, although values outside of this range are possible.</t>
  </si>
  <si>
    <t>2.83E-03</t>
  </si>
  <si>
    <t>B</t>
  </si>
  <si>
    <t>2</t>
  </si>
  <si>
    <t>1.07E-07</t>
  </si>
  <si>
    <t>4.78E-06</t>
  </si>
  <si>
    <t>5.98E-07</t>
  </si>
  <si>
    <t>C</t>
  </si>
  <si>
    <t>2.26E-05</t>
  </si>
  <si>
    <t>3.49E-06</t>
  </si>
  <si>
    <t>3.71E-01</t>
  </si>
  <si>
    <t>2.44E-01</t>
  </si>
  <si>
    <t>7.81E-01</t>
  </si>
  <si>
    <t>5.58E-01</t>
  </si>
  <si>
    <t>6.72E-01</t>
  </si>
  <si>
    <t>4.57E-01</t>
  </si>
  <si>
    <t>1.97E+01</t>
  </si>
  <si>
    <t>1.35E+01</t>
  </si>
  <si>
    <t>4.35E-04</t>
  </si>
  <si>
    <t>2.84E-04</t>
  </si>
  <si>
    <t>4.04E-01</t>
  </si>
  <si>
    <t>2.32E-01</t>
  </si>
  <si>
    <t>3.35E-07</t>
  </si>
  <si>
    <t>No physical and chemical changes.</t>
  </si>
  <si>
    <t>3953.8</t>
  </si>
  <si>
    <t>5263.2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</si>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</sst>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433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435</v>
      </c>
      <c r="J14" s="252"/>
      <c r="K14" s="181"/>
      <c r="L14" s="307"/>
      <c r="N14" s="228"/>
      <c r="O14" s="229"/>
      <c r="P14" s="171"/>
    </row>
    <row r="15" spans="1:19" s="6" customFormat="1" ht="12.75" customHeight="1" x14ac:dyDescent="0.25">
      <c r="A15" s="254" t="s">
        <v>391</v>
      </c>
      <c r="B15" s="254"/>
      <c r="C15" s="9"/>
      <c r="D15" s="253" t="s">
        <v>438</v>
      </c>
      <c r="E15" s="254"/>
      <c r="F15" s="254"/>
      <c r="G15" s="254"/>
      <c r="H15" s="255"/>
      <c r="I15" s="251" t="s">
        <v>439</v>
      </c>
      <c r="J15" s="252"/>
      <c r="K15" s="181"/>
      <c r="L15" s="307"/>
      <c r="N15" s="192"/>
      <c r="O15" s="182"/>
      <c r="P15" s="172"/>
    </row>
    <row r="16" spans="1:19" s="6" customFormat="1" ht="12.75" customHeight="1" x14ac:dyDescent="0.25">
      <c r="A16" s="254"/>
      <c r="B16" s="254"/>
      <c r="C16" s="9"/>
      <c r="D16" s="253" t="s">
        <v>442</v>
      </c>
      <c r="E16" s="254"/>
      <c r="F16" s="254"/>
      <c r="G16" s="254"/>
      <c r="H16" s="255"/>
      <c r="I16" s="251" t="s">
        <v>443</v>
      </c>
      <c r="J16" s="252"/>
      <c r="N16" s="192"/>
      <c r="O16" s="182"/>
      <c r="P16" s="172"/>
    </row>
    <row r="17" spans="1:16" s="6" customFormat="1" ht="12.75" customHeight="1" x14ac:dyDescent="0.25">
      <c r="A17" s="254"/>
      <c r="B17" s="254"/>
      <c r="C17" s="9"/>
      <c r="D17" s="253" t="s">
        <v>444</v>
      </c>
      <c r="E17" s="254"/>
      <c r="F17" s="254"/>
      <c r="G17" s="254"/>
      <c r="H17" s="255"/>
      <c r="I17" s="251" t="s">
        <v>445</v>
      </c>
      <c r="J17" s="252"/>
      <c r="N17" s="192"/>
      <c r="O17" s="182"/>
      <c r="P17" s="172"/>
    </row>
    <row r="18" spans="1:16" s="6" customFormat="1" ht="12.75" customHeight="1" x14ac:dyDescent="0.25">
      <c r="A18" s="254"/>
      <c r="B18" s="254"/>
      <c r="C18" s="9"/>
      <c r="D18" s="253" t="s">
        <v>446</v>
      </c>
      <c r="E18" s="254"/>
      <c r="F18" s="254"/>
      <c r="G18" s="254"/>
      <c r="H18" s="255"/>
      <c r="I18" s="251" t="s">
        <v>447</v>
      </c>
      <c r="J18" s="252"/>
      <c r="N18" s="181"/>
      <c r="O18" s="182"/>
      <c r="P18" s="172"/>
    </row>
    <row r="19" spans="1:16" s="6" customFormat="1" ht="12.75" customHeight="1" x14ac:dyDescent="0.25">
      <c r="A19" s="254"/>
      <c r="B19" s="254"/>
      <c r="C19" s="9"/>
      <c r="D19" s="253" t="s">
        <v>448</v>
      </c>
      <c r="E19" s="254"/>
      <c r="F19" s="254"/>
      <c r="G19" s="254"/>
      <c r="H19" s="255"/>
      <c r="I19" s="251" t="s">
        <v>449</v>
      </c>
      <c r="J19" s="252"/>
      <c r="N19" s="181"/>
      <c r="O19" s="182"/>
      <c r="P19" s="172"/>
    </row>
    <row r="20" spans="1:16" s="6" customFormat="1" ht="12.75" customHeight="1" x14ac:dyDescent="0.25">
      <c r="A20" s="254"/>
      <c r="B20" s="254"/>
      <c r="C20" s="9"/>
      <c r="D20" s="253" t="s">
        <v>450</v>
      </c>
      <c r="E20" s="254"/>
      <c r="F20" s="254"/>
      <c r="G20" s="254"/>
      <c r="H20" s="255"/>
      <c r="I20" s="251" t="s">
        <v>451</v>
      </c>
      <c r="J20" s="252"/>
      <c r="N20" s="181"/>
      <c r="O20" s="182"/>
      <c r="P20" s="172"/>
    </row>
    <row r="21" spans="1:16" s="6" customFormat="1" ht="12.75" customHeight="1" x14ac:dyDescent="0.25">
      <c r="A21" s="254"/>
      <c r="B21" s="254"/>
      <c r="C21" s="9"/>
      <c r="D21" s="253" t="s">
        <v>452</v>
      </c>
      <c r="E21" s="254"/>
      <c r="F21" s="254"/>
      <c r="G21" s="254"/>
      <c r="H21" s="255"/>
      <c r="I21" s="251" t="s">
        <v>451</v>
      </c>
      <c r="J21" s="252"/>
      <c r="N21" s="181"/>
      <c r="O21" s="182"/>
      <c r="P21" s="172"/>
    </row>
    <row r="22" spans="1:16" s="6" customFormat="1" ht="12.75" customHeight="1" x14ac:dyDescent="0.25">
      <c r="A22" s="254"/>
      <c r="B22" s="254"/>
      <c r="C22" s="9"/>
      <c r="D22" s="253" t="s">
        <v>453</v>
      </c>
      <c r="E22" s="254"/>
      <c r="F22" s="254"/>
      <c r="G22" s="254"/>
      <c r="H22" s="255"/>
      <c r="I22" s="251" t="s">
        <v>454</v>
      </c>
      <c r="J22" s="252"/>
      <c r="N22" s="181"/>
      <c r="O22" s="182"/>
      <c r="P22" s="172"/>
    </row>
    <row r="23" spans="1:16" s="6" customFormat="1" ht="12.75" customHeight="1" x14ac:dyDescent="0.25">
      <c r="A23" s="254"/>
      <c r="B23" s="254"/>
      <c r="C23" s="9"/>
      <c r="D23" s="253" t="s">
        <v>455</v>
      </c>
      <c r="E23" s="254"/>
      <c r="F23" s="254"/>
      <c r="G23" s="254"/>
      <c r="H23" s="255"/>
      <c r="I23" s="251" t="s">
        <v>454</v>
      </c>
      <c r="J23" s="252"/>
      <c r="N23" s="181"/>
      <c r="O23" s="182"/>
      <c r="P23" s="172"/>
    </row>
    <row r="24" spans="1:16" s="6" customFormat="1" ht="12.75" customHeight="1" x14ac:dyDescent="0.25">
      <c r="A24" s="254"/>
      <c r="B24" s="254"/>
      <c r="C24" s="9"/>
      <c r="D24" s="253" t="s">
        <v>456</v>
      </c>
      <c r="E24" s="254"/>
      <c r="F24" s="254"/>
      <c r="G24" s="254"/>
      <c r="H24" s="255"/>
      <c r="I24" s="251" t="s">
        <v>454</v>
      </c>
      <c r="J24" s="252"/>
      <c r="N24" s="181"/>
      <c r="O24" s="182"/>
      <c r="P24" s="172"/>
    </row>
    <row r="25" spans="1:16" s="6" customFormat="1" ht="12.75" customHeight="1" x14ac:dyDescent="0.25">
      <c r="A25" s="254"/>
      <c r="B25" s="254"/>
      <c r="C25" s="9"/>
      <c r="D25" s="253" t="s">
        <v>457</v>
      </c>
      <c r="E25" s="254"/>
      <c r="F25" s="254"/>
      <c r="G25" s="254"/>
      <c r="H25" s="255"/>
      <c r="I25" s="251" t="s">
        <v>454</v>
      </c>
      <c r="J25" s="252"/>
      <c r="N25" s="181"/>
      <c r="O25" s="182"/>
      <c r="P25" s="172"/>
    </row>
    <row r="26" spans="1:16" s="6" customFormat="1" ht="12.75" customHeight="1" x14ac:dyDescent="0.25">
      <c r="A26" s="254"/>
      <c r="B26" s="254"/>
      <c r="C26" s="9"/>
      <c r="D26" s="253" t="s">
        <v>458</v>
      </c>
      <c r="E26" s="254"/>
      <c r="F26" s="254"/>
      <c r="G26" s="254"/>
      <c r="H26" s="255"/>
      <c r="I26" s="251" t="s">
        <v>454</v>
      </c>
      <c r="J26" s="252"/>
      <c r="N26" s="181"/>
      <c r="O26" s="182"/>
      <c r="P26" s="172"/>
    </row>
    <row r="27" spans="1:16" s="6" customFormat="1" ht="12.75" customHeight="1" x14ac:dyDescent="0.25">
      <c r="A27" s="254"/>
      <c r="B27" s="254"/>
      <c r="C27" s="9"/>
      <c r="D27" s="253" t="s">
        <v>459</v>
      </c>
      <c r="E27" s="254"/>
      <c r="F27" s="254"/>
      <c r="G27" s="254"/>
      <c r="H27" s="255"/>
      <c r="I27" s="251" t="s">
        <v>454</v>
      </c>
      <c r="J27" s="252"/>
      <c r="N27" s="181"/>
      <c r="O27" s="182"/>
      <c r="P27" s="172"/>
    </row>
    <row r="28" spans="1:16" s="6" customFormat="1" ht="12.75" customHeight="1" x14ac:dyDescent="0.25">
      <c r="A28" s="254"/>
      <c r="B28" s="254"/>
      <c r="C28" s="9"/>
      <c r="D28" s="253" t="s">
        <v>460</v>
      </c>
      <c r="E28" s="254"/>
      <c r="F28" s="254"/>
      <c r="G28" s="254"/>
      <c r="H28" s="255"/>
      <c r="I28" s="251" t="s">
        <v>454</v>
      </c>
      <c r="J28" s="252"/>
      <c r="N28" s="181"/>
      <c r="O28" s="182"/>
      <c r="P28" s="172"/>
    </row>
    <row r="29" spans="1:16" s="6" customFormat="1" ht="12.75" customHeight="1" x14ac:dyDescent="0.25">
      <c r="A29" s="254"/>
      <c r="B29" s="254"/>
      <c r="C29" s="9"/>
      <c r="D29" s="253" t="s">
        <v>461</v>
      </c>
      <c r="E29" s="254"/>
      <c r="F29" s="254"/>
      <c r="G29" s="254"/>
      <c r="H29" s="255"/>
      <c r="I29" s="251" t="s">
        <v>454</v>
      </c>
      <c r="J29" s="252"/>
      <c r="N29" s="181"/>
      <c r="O29" s="182"/>
      <c r="P29" s="172"/>
    </row>
    <row r="30" spans="1:16" s="6" customFormat="1" ht="12.75" customHeight="1" x14ac:dyDescent="0.25">
      <c r="A30" s="254"/>
      <c r="B30" s="254"/>
      <c r="C30" s="9"/>
      <c r="D30" s="253" t="s">
        <v>462</v>
      </c>
      <c r="E30" s="254"/>
      <c r="F30" s="254"/>
      <c r="G30" s="254"/>
      <c r="H30" s="255"/>
      <c r="I30" s="251" t="s">
        <v>454</v>
      </c>
      <c r="J30" s="252"/>
      <c r="N30" s="181"/>
      <c r="O30" s="182"/>
      <c r="P30" s="172"/>
    </row>
    <row r="31" spans="1:16" s="6" customFormat="1" ht="12.75" customHeight="1" x14ac:dyDescent="0.25">
      <c r="A31" s="254"/>
      <c r="B31" s="254"/>
      <c r="C31" s="9"/>
      <c r="D31" s="253" t="s">
        <v>463</v>
      </c>
      <c r="E31" s="254"/>
      <c r="F31" s="254"/>
      <c r="G31" s="254"/>
      <c r="H31" s="255"/>
      <c r="I31" s="251" t="s">
        <v>454</v>
      </c>
      <c r="J31" s="252"/>
      <c r="N31" s="181"/>
      <c r="O31" s="182"/>
      <c r="P31" s="172"/>
    </row>
    <row r="32" spans="1:16" s="6" customFormat="1" ht="12.75" customHeight="1" x14ac:dyDescent="0.25">
      <c r="A32" s="254"/>
      <c r="B32" s="254"/>
      <c r="C32" s="9"/>
      <c r="D32" s="253" t="s">
        <v>464</v>
      </c>
      <c r="E32" s="254"/>
      <c r="F32" s="254"/>
      <c r="G32" s="254"/>
      <c r="H32" s="255"/>
      <c r="I32" s="251" t="s">
        <v>454</v>
      </c>
      <c r="J32" s="252"/>
      <c r="N32" s="181"/>
      <c r="O32" s="182"/>
      <c r="P32" s="172"/>
    </row>
    <row r="33" spans="1:16" s="6" customFormat="1" ht="12.75" customHeight="1" x14ac:dyDescent="0.25">
      <c r="A33" s="254"/>
      <c r="B33" s="254"/>
      <c r="C33" s="9"/>
      <c r="D33" s="253" t="s">
        <v>465</v>
      </c>
      <c r="E33" s="254"/>
      <c r="F33" s="254"/>
      <c r="G33" s="254"/>
      <c r="H33" s="255"/>
      <c r="I33" s="251" t="s">
        <v>454</v>
      </c>
      <c r="J33" s="252"/>
      <c r="N33" s="181"/>
      <c r="O33" s="182"/>
      <c r="P33" s="172"/>
    </row>
    <row r="34" spans="1:16" s="6" customFormat="1" ht="12.75" customHeight="1" x14ac:dyDescent="0.25">
      <c r="A34" s="254"/>
      <c r="B34" s="254"/>
      <c r="C34" s="9"/>
      <c r="D34" s="253" t="s">
        <v>466</v>
      </c>
      <c r="E34" s="254"/>
      <c r="F34" s="254"/>
      <c r="G34" s="254"/>
      <c r="H34" s="255"/>
      <c r="I34" s="251" t="s">
        <v>454</v>
      </c>
      <c r="J34" s="252"/>
      <c r="N34" s="181"/>
      <c r="O34" s="182"/>
      <c r="P34" s="172"/>
    </row>
    <row r="35" spans="1:16" s="6" customFormat="1" ht="12.75" customHeight="1" x14ac:dyDescent="0.25">
      <c r="A35" s="254"/>
      <c r="B35" s="254"/>
      <c r="C35" s="9"/>
      <c r="D35" s="253" t="s">
        <v>467</v>
      </c>
      <c r="E35" s="254"/>
      <c r="F35" s="254"/>
      <c r="G35" s="254"/>
      <c r="H35" s="255"/>
      <c r="I35" s="251" t="s">
        <v>454</v>
      </c>
      <c r="J35" s="252"/>
      <c r="N35" s="181"/>
      <c r="O35" s="182"/>
      <c r="P35" s="172"/>
    </row>
    <row r="36" spans="1:16" s="6" customFormat="1" ht="12.6" customHeight="1" x14ac:dyDescent="0.25">
      <c r="A36" s="254"/>
      <c r="B36" s="254"/>
      <c r="C36" s="9"/>
      <c r="D36" s="253" t="s">
        <v>468</v>
      </c>
      <c r="E36" s="254"/>
      <c r="F36" s="254"/>
      <c r="G36" s="254"/>
      <c r="H36" s="255"/>
      <c r="I36" s="251" t="s">
        <v>454</v>
      </c>
      <c r="J36" s="252"/>
      <c r="N36" s="181"/>
      <c r="O36" s="182"/>
      <c r="P36" s="172"/>
    </row>
    <row r="37" spans="1:16" s="6" customFormat="1" ht="12.75" customHeight="1" x14ac:dyDescent="0.25">
      <c r="A37" s="254"/>
      <c r="B37" s="254"/>
      <c r="C37" s="9"/>
      <c r="D37" s="253" t="s">
        <v>469</v>
      </c>
      <c r="E37" s="254"/>
      <c r="F37" s="254"/>
      <c r="G37" s="254"/>
      <c r="H37" s="255"/>
      <c r="I37" s="251" t="s">
        <v>454</v>
      </c>
      <c r="J37" s="252"/>
      <c r="N37" s="181"/>
      <c r="O37" s="182"/>
      <c r="P37" s="172"/>
    </row>
    <row r="38" spans="1:16" s="6" customFormat="1" ht="12.75" customHeight="1" x14ac:dyDescent="0.25">
      <c r="A38" s="254"/>
      <c r="B38" s="254"/>
      <c r="C38" s="9"/>
      <c r="D38" s="253" t="s">
        <v>470</v>
      </c>
      <c r="E38" s="254"/>
      <c r="F38" s="254"/>
      <c r="G38" s="254"/>
      <c r="H38" s="255"/>
      <c r="I38" s="251" t="s">
        <v>454</v>
      </c>
      <c r="J38" s="252"/>
      <c r="N38" s="181"/>
      <c r="O38" s="182"/>
      <c r="P38" s="172"/>
    </row>
    <row r="39" spans="1:16" s="6" customFormat="1" ht="12.75" customHeight="1" x14ac:dyDescent="0.25">
      <c r="A39" s="254"/>
      <c r="B39" s="254"/>
      <c r="C39" s="9"/>
      <c r="D39" s="253" t="s">
        <v>471</v>
      </c>
      <c r="E39" s="254"/>
      <c r="F39" s="254"/>
      <c r="G39" s="254"/>
      <c r="H39" s="255"/>
      <c r="I39" s="251" t="s">
        <v>454</v>
      </c>
      <c r="J39" s="252"/>
      <c r="N39" s="181"/>
      <c r="O39" s="182"/>
      <c r="P39" s="172"/>
    </row>
    <row r="40" spans="1:16" s="6" customFormat="1" ht="12.75" customHeight="1" x14ac:dyDescent="0.25">
      <c r="A40" s="254"/>
      <c r="B40" s="254"/>
      <c r="C40" s="9"/>
      <c r="D40" s="253" t="s">
        <v>472</v>
      </c>
      <c r="E40" s="254"/>
      <c r="F40" s="254"/>
      <c r="G40" s="254"/>
      <c r="H40" s="255"/>
      <c r="I40" s="251" t="s">
        <v>454</v>
      </c>
      <c r="J40" s="252"/>
      <c r="N40" s="181"/>
      <c r="O40" s="182"/>
      <c r="P40" s="172"/>
    </row>
    <row r="41" spans="1:16" s="6" customFormat="1" ht="12.75" customHeight="1" x14ac:dyDescent="0.25">
      <c r="A41" s="254"/>
      <c r="B41" s="254"/>
      <c r="C41" s="9"/>
      <c r="D41" s="253" t="s">
        <v>473</v>
      </c>
      <c r="E41" s="254"/>
      <c r="F41" s="254"/>
      <c r="G41" s="254"/>
      <c r="H41" s="255"/>
      <c r="I41" s="251" t="s">
        <v>454</v>
      </c>
      <c r="J41" s="252"/>
      <c r="N41" s="181"/>
      <c r="O41" s="182"/>
      <c r="P41" s="172"/>
    </row>
    <row r="42" spans="1:16" s="6" customFormat="1" ht="12.75" customHeight="1" x14ac:dyDescent="0.25">
      <c r="A42" s="254"/>
      <c r="B42" s="254"/>
      <c r="C42" s="9"/>
      <c r="D42" s="253" t="s">
        <v>474</v>
      </c>
      <c r="E42" s="254"/>
      <c r="F42" s="254"/>
      <c r="G42" s="254"/>
      <c r="H42" s="255"/>
      <c r="I42" s="251" t="s">
        <v>475</v>
      </c>
      <c r="J42" s="252"/>
      <c r="N42" s="181"/>
      <c r="O42" s="182"/>
      <c r="P42" s="172"/>
    </row>
    <row r="43" spans="1:16" s="6" customFormat="1" ht="12.75" customHeight="1" x14ac:dyDescent="0.25">
      <c r="A43" s="254"/>
      <c r="B43" s="254"/>
      <c r="C43" s="9"/>
      <c r="D43" s="253" t="s">
        <v>476</v>
      </c>
      <c r="E43" s="254"/>
      <c r="F43" s="254"/>
      <c r="G43" s="254"/>
      <c r="H43" s="255"/>
      <c r="I43" s="251" t="s">
        <v>475</v>
      </c>
      <c r="J43" s="252"/>
      <c r="N43" s="181"/>
      <c r="O43" s="182"/>
      <c r="P43" s="172"/>
    </row>
    <row r="44" spans="1:16" s="6" customFormat="1" ht="12.75" customHeight="1" x14ac:dyDescent="0.25">
      <c r="A44" s="254"/>
      <c r="B44" s="254"/>
      <c r="C44" s="9"/>
      <c r="D44" s="253" t="s">
        <v>477</v>
      </c>
      <c r="E44" s="254"/>
      <c r="F44" s="254"/>
      <c r="G44" s="254"/>
      <c r="H44" s="255"/>
      <c r="I44" s="251" t="s">
        <v>475</v>
      </c>
      <c r="J44" s="252"/>
      <c r="N44" s="181"/>
      <c r="O44" s="182"/>
      <c r="P44" s="172"/>
    </row>
    <row r="45" spans="1:16" s="6" customFormat="1" ht="12.75" customHeight="1" x14ac:dyDescent="0.25">
      <c r="A45" s="254"/>
      <c r="B45" s="254"/>
      <c r="C45" s="9"/>
      <c r="D45" s="253" t="s">
        <v>478</v>
      </c>
      <c r="E45" s="254"/>
      <c r="F45" s="254"/>
      <c r="G45" s="254"/>
      <c r="H45" s="255"/>
      <c r="I45" s="251" t="s">
        <v>475</v>
      </c>
      <c r="J45" s="252"/>
      <c r="N45" s="181"/>
      <c r="O45" s="182"/>
      <c r="P45" s="172"/>
    </row>
    <row r="46" spans="1:16" s="6" customFormat="1" ht="12.75" customHeight="1" x14ac:dyDescent="0.25">
      <c r="A46" s="254"/>
      <c r="B46" s="254"/>
      <c r="C46" s="9"/>
      <c r="D46" s="253" t="s">
        <v>479</v>
      </c>
      <c r="E46" s="254"/>
      <c r="F46" s="254"/>
      <c r="G46" s="254"/>
      <c r="H46" s="255"/>
      <c r="I46" s="251" t="s">
        <v>475</v>
      </c>
      <c r="J46" s="252"/>
      <c r="N46" s="181"/>
      <c r="O46" s="182"/>
      <c r="P46" s="172"/>
    </row>
    <row r="47" spans="1:16" s="6" customFormat="1" ht="12.75" customHeight="1" x14ac:dyDescent="0.25">
      <c r="A47" s="254"/>
      <c r="B47" s="254"/>
      <c r="C47" s="9"/>
      <c r="D47" s="253" t="s">
        <v>480</v>
      </c>
      <c r="E47" s="254"/>
      <c r="F47" s="254"/>
      <c r="G47" s="254"/>
      <c r="H47" s="255"/>
      <c r="I47" s="251" t="s">
        <v>475</v>
      </c>
      <c r="J47" s="252"/>
      <c r="N47" s="181"/>
      <c r="O47" s="182"/>
      <c r="P47" s="172"/>
    </row>
    <row r="48" spans="1:16" s="6" customFormat="1" ht="12.75" hidden="1" customHeight="1" x14ac:dyDescent="0.25">
      <c r="A48" s="254"/>
      <c r="B48" s="254"/>
      <c r="C48" s="9"/>
      <c r="D48" s="253" t="s">
        <v>389</v>
      </c>
      <c r="E48" s="254"/>
      <c r="F48" s="254"/>
      <c r="G48" s="254"/>
      <c r="H48" s="255"/>
      <c r="I48" s="251">
        <v>0</v>
      </c>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481</v>
      </c>
      <c r="E110" s="244"/>
      <c r="F110" s="244"/>
      <c r="G110" s="244"/>
      <c r="H110" s="245"/>
      <c r="I110" s="249" t="s">
        <v>475</v>
      </c>
      <c r="J110" s="250"/>
      <c r="K110" s="181"/>
      <c r="L110" s="307"/>
      <c r="N110" s="230"/>
      <c r="O110" s="231"/>
      <c r="P110" s="173"/>
    </row>
    <row r="111" spans="1:16" s="6" customFormat="1" ht="12.75" customHeight="1" x14ac:dyDescent="0.25">
      <c r="A111" s="227" t="s">
        <v>13</v>
      </c>
      <c r="B111" s="227"/>
      <c r="D111" s="187"/>
      <c r="E111" s="187"/>
      <c r="F111" s="187"/>
      <c r="G111" s="187"/>
      <c r="H111" s="187"/>
      <c r="I111" s="232" t="s">
        <v>539</v>
      </c>
      <c r="J111" s="233"/>
      <c r="N111" s="232"/>
      <c r="O111" s="233"/>
      <c r="P111" s="169"/>
    </row>
    <row r="112" spans="1:16" s="6" customFormat="1" ht="12.75" customHeight="1" x14ac:dyDescent="0.25">
      <c r="A112" s="227" t="s">
        <v>14</v>
      </c>
      <c r="B112" s="227"/>
      <c r="F112" s="9"/>
      <c r="I112" s="352" t="s">
        <v>540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48"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437</v>
      </c>
      <c r="J119" s="259" t="s">
        <v>23</v>
      </c>
      <c r="K119" s="259"/>
      <c r="L119" s="54" t="s">
        <v>22</v>
      </c>
      <c r="M119" s="180" t="s">
        <v>441</v>
      </c>
      <c r="N119" s="13"/>
      <c r="P119" s="47"/>
      <c r="Q119" s="16"/>
    </row>
    <row r="120" spans="1:19" s="12" customFormat="1" ht="12.75" customHeight="1" x14ac:dyDescent="0.25">
      <c r="A120" s="203"/>
      <c r="B120" s="203"/>
      <c r="D120" s="259" t="s">
        <v>24</v>
      </c>
      <c r="E120" s="259"/>
      <c r="F120" s="259"/>
      <c r="G120" s="54" t="s">
        <v>22</v>
      </c>
      <c r="H120" s="180" t="s">
        <v>436</v>
      </c>
      <c r="J120" s="259" t="s">
        <v>25</v>
      </c>
      <c r="K120" s="259"/>
      <c r="L120" s="54" t="s">
        <v>22</v>
      </c>
      <c r="M120" s="180" t="s">
        <v>440</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538</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511</v>
      </c>
      <c r="E130" s="202" t="s">
        <v>512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504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425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407</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409</v>
      </c>
      <c r="K148" s="234" t="s">
        <v>410</v>
      </c>
      <c r="L148" s="235"/>
      <c r="M148" s="235"/>
      <c r="N148" s="235"/>
      <c r="O148" s="235"/>
      <c r="P148" s="236"/>
      <c r="Q148" s="129"/>
    </row>
    <row r="149" spans="1:17" s="6" customFormat="1" ht="12" customHeight="1" x14ac:dyDescent="0.25">
      <c r="D149" s="260" t="s">
        <v>46</v>
      </c>
      <c r="E149" s="261"/>
      <c r="F149" s="261"/>
      <c r="G149" s="261"/>
      <c r="H149" s="261"/>
      <c r="I149" s="262"/>
      <c r="J149" s="150" t="s">
        <v>411</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411</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409</v>
      </c>
      <c r="K152" s="234" t="s">
        <v>410</v>
      </c>
      <c r="L152" s="235"/>
      <c r="M152" s="235"/>
      <c r="N152" s="235"/>
      <c r="O152" s="235"/>
      <c r="P152" s="236"/>
      <c r="Q152" s="129"/>
    </row>
    <row r="153" spans="1:17" s="6" customFormat="1" ht="12" customHeight="1" x14ac:dyDescent="0.25">
      <c r="D153" s="260" t="s">
        <v>50</v>
      </c>
      <c r="E153" s="261"/>
      <c r="F153" s="261"/>
      <c r="G153" s="261"/>
      <c r="H153" s="261"/>
      <c r="I153" s="262"/>
      <c r="J153" s="150" t="s">
        <v>409</v>
      </c>
      <c r="K153" s="234" t="s">
        <v>410</v>
      </c>
      <c r="L153" s="235"/>
      <c r="M153" s="235"/>
      <c r="N153" s="235"/>
      <c r="O153" s="235"/>
      <c r="P153" s="236"/>
      <c r="Q153" s="129"/>
    </row>
    <row r="154" spans="1:17" s="6" customFormat="1" ht="12" customHeight="1" x14ac:dyDescent="0.25">
      <c r="D154" s="260" t="s">
        <v>51</v>
      </c>
      <c r="E154" s="261"/>
      <c r="F154" s="261"/>
      <c r="G154" s="261"/>
      <c r="H154" s="261"/>
      <c r="I154" s="262"/>
      <c r="J154" s="150" t="s">
        <v>412</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411</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411</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409</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414</v>
      </c>
      <c r="K164" s="234" t="s">
        <v>415</v>
      </c>
      <c r="L164" s="235"/>
      <c r="M164" s="235"/>
      <c r="N164" s="235"/>
      <c r="O164" s="235"/>
      <c r="P164" s="236"/>
      <c r="Q164" s="150"/>
    </row>
    <row r="165" spans="4:17" s="6" customFormat="1" ht="12" customHeight="1" x14ac:dyDescent="0.25">
      <c r="D165" s="266" t="s">
        <v>61</v>
      </c>
      <c r="E165" s="227"/>
      <c r="F165" s="227"/>
      <c r="G165" s="227"/>
      <c r="H165" s="227"/>
      <c r="I165" s="267"/>
      <c r="J165" s="150" t="s">
        <v>416</v>
      </c>
      <c r="K165" s="234" t="s">
        <v>417</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407</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407</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50" t="s">
        <v>407</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407</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407</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407</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407</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407</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420</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421</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411</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421</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421</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421</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411</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24" customHeight="1" x14ac:dyDescent="0.25">
      <c r="D203" s="263" t="s">
        <v>94</v>
      </c>
      <c r="E203" s="264"/>
      <c r="F203" s="264"/>
      <c r="G203" s="264"/>
      <c r="H203" s="264"/>
      <c r="I203" s="265"/>
      <c r="J203" s="149" t="s">
        <v>422</v>
      </c>
      <c r="K203" s="277" t="s">
        <v>423</v>
      </c>
      <c r="L203" s="278"/>
      <c r="M203" s="278"/>
      <c r="N203" s="278"/>
      <c r="O203" s="278"/>
      <c r="P203" s="279"/>
      <c r="Q203" s="19"/>
    </row>
    <row r="204" spans="1:17" s="6" customFormat="1" ht="12" customHeight="1" x14ac:dyDescent="0.25">
      <c r="D204" s="186" t="s">
        <v>95</v>
      </c>
      <c r="E204" s="187"/>
      <c r="F204" s="187"/>
      <c r="G204" s="187"/>
      <c r="H204" s="187"/>
      <c r="I204" s="188"/>
      <c r="J204" s="150" t="s">
        <v>422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422</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422</v>
      </c>
      <c r="K207" s="234" t="s">
        <v>389</v>
      </c>
      <c r="L207" s="235"/>
      <c r="M207" s="235"/>
      <c r="N207" s="235"/>
      <c r="O207" s="235"/>
      <c r="P207" s="236"/>
    </row>
    <row r="208" spans="1:17" s="6" customFormat="1" ht="12" customHeight="1" x14ac:dyDescent="0.25">
      <c r="D208" s="186" t="s">
        <v>99</v>
      </c>
      <c r="E208" s="187"/>
      <c r="F208" s="187"/>
      <c r="G208" s="187"/>
      <c r="H208" s="187"/>
      <c r="I208" s="188"/>
      <c r="J208" s="150" t="s">
        <v>422</v>
      </c>
      <c r="K208" s="234" t="s">
        <v>389</v>
      </c>
      <c r="L208" s="235"/>
      <c r="M208" s="235"/>
      <c r="N208" s="235"/>
      <c r="O208" s="235"/>
      <c r="P208" s="236"/>
    </row>
    <row r="209" spans="1:17" s="6" customFormat="1" ht="12" customHeight="1" x14ac:dyDescent="0.25">
      <c r="D209" s="186" t="s">
        <v>100</v>
      </c>
      <c r="E209" s="187"/>
      <c r="F209" s="187"/>
      <c r="G209" s="187"/>
      <c r="H209" s="187"/>
      <c r="I209" s="188"/>
      <c r="J209" s="150" t="s">
        <v>421</v>
      </c>
      <c r="K209" s="234" t="s">
        <v>389</v>
      </c>
      <c r="L209" s="235"/>
      <c r="M209" s="235"/>
      <c r="N209" s="235"/>
      <c r="O209" s="235"/>
      <c r="P209" s="236"/>
    </row>
    <row r="210" spans="1:17" s="6" customFormat="1" ht="12" customHeight="1" x14ac:dyDescent="0.25">
      <c r="D210" s="186" t="s">
        <v>101</v>
      </c>
      <c r="E210" s="187"/>
      <c r="F210" s="187"/>
      <c r="G210" s="187"/>
      <c r="H210" s="187"/>
      <c r="I210" s="188"/>
      <c r="J210" s="150" t="s">
        <v>422</v>
      </c>
      <c r="K210" s="234" t="s">
        <v>389</v>
      </c>
      <c r="L210" s="235"/>
      <c r="M210" s="235"/>
      <c r="N210" s="235"/>
      <c r="O210" s="235"/>
      <c r="P210" s="236"/>
    </row>
    <row r="211" spans="1:17" s="6" customFormat="1" ht="12" customHeight="1" x14ac:dyDescent="0.25">
      <c r="D211" s="186" t="s">
        <v>102</v>
      </c>
      <c r="E211" s="187"/>
      <c r="F211" s="187"/>
      <c r="G211" s="187"/>
      <c r="H211" s="187"/>
      <c r="I211" s="188"/>
      <c r="J211" s="150" t="s">
        <v>422</v>
      </c>
      <c r="K211" s="234" t="s">
        <v>389</v>
      </c>
      <c r="L211" s="235"/>
      <c r="M211" s="235"/>
      <c r="N211" s="235"/>
      <c r="O211" s="235"/>
      <c r="P211" s="236"/>
    </row>
    <row r="212" spans="1:17" s="6" customFormat="1" ht="12" customHeight="1" x14ac:dyDescent="0.25">
      <c r="D212" s="204" t="s">
        <v>103</v>
      </c>
      <c r="E212" s="205"/>
      <c r="F212" s="205"/>
      <c r="G212" s="205"/>
      <c r="H212" s="205"/>
      <c r="I212" s="206"/>
      <c r="J212" s="174" t="s">
        <v>422</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407</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407</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421</v>
      </c>
      <c r="K234" s="277" t="s">
        <v>389</v>
      </c>
      <c r="L234" s="278"/>
      <c r="M234" s="278"/>
      <c r="N234" s="278"/>
      <c r="O234" s="278"/>
      <c r="P234" s="279"/>
    </row>
    <row r="235" spans="1:17" s="6" customFormat="1" ht="12" customHeight="1" x14ac:dyDescent="0.25">
      <c r="D235" s="186" t="s">
        <v>122</v>
      </c>
      <c r="E235" s="187"/>
      <c r="F235" s="187"/>
      <c r="G235" s="187"/>
      <c r="H235" s="187"/>
      <c r="I235" s="188"/>
      <c r="J235" s="146" t="s">
        <v>421</v>
      </c>
      <c r="K235" s="234" t="s">
        <v>389</v>
      </c>
      <c r="L235" s="235"/>
      <c r="M235" s="235"/>
      <c r="N235" s="235"/>
      <c r="O235" s="235"/>
      <c r="P235" s="236"/>
    </row>
    <row r="236" spans="1:17" s="6" customFormat="1" ht="12" customHeight="1" x14ac:dyDescent="0.25">
      <c r="D236" s="186" t="s">
        <v>123</v>
      </c>
      <c r="E236" s="187"/>
      <c r="F236" s="187"/>
      <c r="G236" s="187"/>
      <c r="H236" s="187"/>
      <c r="I236" s="188"/>
      <c r="J236" s="146" t="s">
        <v>421</v>
      </c>
      <c r="K236" s="234" t="s">
        <v>389</v>
      </c>
      <c r="L236" s="235"/>
      <c r="M236" s="235"/>
      <c r="N236" s="235"/>
      <c r="O236" s="235"/>
      <c r="P236" s="236"/>
    </row>
    <row r="237" spans="1:17" s="6" customFormat="1" ht="12" customHeight="1" x14ac:dyDescent="0.25">
      <c r="D237" s="186" t="s">
        <v>124</v>
      </c>
      <c r="E237" s="187"/>
      <c r="F237" s="187"/>
      <c r="G237" s="187"/>
      <c r="H237" s="187"/>
      <c r="I237" s="188"/>
      <c r="J237" s="146" t="s">
        <v>421</v>
      </c>
      <c r="K237" s="234" t="s">
        <v>389</v>
      </c>
      <c r="L237" s="235"/>
      <c r="M237" s="235"/>
      <c r="N237" s="235"/>
      <c r="O237" s="235"/>
      <c r="P237" s="236"/>
    </row>
    <row r="238" spans="1:17" s="6" customFormat="1" ht="12" customHeight="1" x14ac:dyDescent="0.25">
      <c r="D238" s="186" t="s">
        <v>125</v>
      </c>
      <c r="E238" s="187"/>
      <c r="F238" s="187"/>
      <c r="G238" s="187"/>
      <c r="H238" s="187"/>
      <c r="I238" s="188"/>
      <c r="J238" s="146" t="s">
        <v>421</v>
      </c>
      <c r="K238" s="234" t="s">
        <v>389</v>
      </c>
      <c r="L238" s="235"/>
      <c r="M238" s="235"/>
      <c r="N238" s="235"/>
      <c r="O238" s="235"/>
      <c r="P238" s="236"/>
    </row>
    <row r="239" spans="1:17" s="6" customFormat="1" ht="12" customHeight="1" x14ac:dyDescent="0.25">
      <c r="D239" s="186" t="s">
        <v>126</v>
      </c>
      <c r="E239" s="187"/>
      <c r="F239" s="187"/>
      <c r="G239" s="187"/>
      <c r="H239" s="187"/>
      <c r="I239" s="188"/>
      <c r="J239" s="146" t="s">
        <v>421</v>
      </c>
      <c r="K239" s="234" t="s">
        <v>389</v>
      </c>
      <c r="L239" s="235"/>
      <c r="M239" s="235"/>
      <c r="N239" s="235"/>
      <c r="O239" s="235"/>
      <c r="P239" s="236"/>
    </row>
    <row r="240" spans="1:17" s="6" customFormat="1" ht="12" customHeight="1" x14ac:dyDescent="0.25">
      <c r="D240" s="186" t="s">
        <v>127</v>
      </c>
      <c r="E240" s="187"/>
      <c r="F240" s="187"/>
      <c r="G240" s="187"/>
      <c r="H240" s="187"/>
      <c r="I240" s="188"/>
      <c r="J240" s="146" t="s">
        <v>421</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421</v>
      </c>
      <c r="K241" s="234" t="s">
        <v>389</v>
      </c>
      <c r="L241" s="235"/>
      <c r="M241" s="235"/>
      <c r="N241" s="235"/>
      <c r="O241" s="235"/>
      <c r="P241" s="236"/>
    </row>
    <row r="242" spans="1:16" s="6" customFormat="1" ht="12" customHeight="1" x14ac:dyDescent="0.25">
      <c r="D242" s="186" t="s">
        <v>129</v>
      </c>
      <c r="E242" s="187"/>
      <c r="F242" s="187"/>
      <c r="G242" s="187"/>
      <c r="H242" s="187"/>
      <c r="I242" s="188"/>
      <c r="J242" s="176" t="s">
        <v>421</v>
      </c>
      <c r="K242" s="234" t="s">
        <v>389</v>
      </c>
      <c r="L242" s="235"/>
      <c r="M242" s="235"/>
      <c r="N242" s="235"/>
      <c r="O242" s="235"/>
      <c r="P242" s="236"/>
    </row>
    <row r="243" spans="1:16" s="6" customFormat="1" ht="12" customHeight="1" x14ac:dyDescent="0.25">
      <c r="D243" s="186" t="s">
        <v>130</v>
      </c>
      <c r="E243" s="187"/>
      <c r="F243" s="187"/>
      <c r="G243" s="187"/>
      <c r="H243" s="187"/>
      <c r="I243" s="188"/>
      <c r="J243" s="176" t="s">
        <v>421</v>
      </c>
      <c r="K243" s="234" t="s">
        <v>389</v>
      </c>
      <c r="L243" s="235"/>
      <c r="M243" s="235"/>
      <c r="N243" s="235"/>
      <c r="O243" s="235"/>
      <c r="P243" s="236"/>
    </row>
    <row r="244" spans="1:16" s="6" customFormat="1" ht="12" customHeight="1" x14ac:dyDescent="0.25">
      <c r="D244" s="186" t="s">
        <v>131</v>
      </c>
      <c r="E244" s="187"/>
      <c r="F244" s="187"/>
      <c r="G244" s="187"/>
      <c r="H244" s="187"/>
      <c r="I244" s="188"/>
      <c r="J244" s="146" t="s">
        <v>421</v>
      </c>
      <c r="K244" s="234" t="s">
        <v>389</v>
      </c>
      <c r="L244" s="235"/>
      <c r="M244" s="235"/>
      <c r="N244" s="235"/>
      <c r="O244" s="235"/>
      <c r="P244" s="236"/>
    </row>
    <row r="245" spans="1:16" s="6" customFormat="1" ht="12" customHeight="1" x14ac:dyDescent="0.25">
      <c r="D245" s="186" t="s">
        <v>132</v>
      </c>
      <c r="E245" s="187"/>
      <c r="F245" s="187"/>
      <c r="G245" s="187"/>
      <c r="H245" s="187"/>
      <c r="I245" s="188"/>
      <c r="J245" s="146" t="s">
        <v>421</v>
      </c>
      <c r="K245" s="234" t="s">
        <v>389</v>
      </c>
      <c r="L245" s="235"/>
      <c r="M245" s="235"/>
      <c r="N245" s="235"/>
      <c r="O245" s="235"/>
      <c r="P245" s="236"/>
    </row>
    <row r="246" spans="1:16" s="6" customFormat="1" ht="12" customHeight="1" x14ac:dyDescent="0.25">
      <c r="D246" s="186" t="s">
        <v>133</v>
      </c>
      <c r="E246" s="187"/>
      <c r="F246" s="187"/>
      <c r="G246" s="187"/>
      <c r="H246" s="187"/>
      <c r="I246" s="188"/>
      <c r="J246" s="176" t="s">
        <v>421</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421</v>
      </c>
      <c r="K249" s="234" t="s">
        <v>389</v>
      </c>
      <c r="L249" s="235"/>
      <c r="M249" s="235"/>
      <c r="N249" s="235"/>
      <c r="O249" s="235"/>
      <c r="P249" s="236"/>
    </row>
    <row r="250" spans="1:16" s="6" customFormat="1" ht="12" customHeight="1" x14ac:dyDescent="0.25">
      <c r="D250" s="260" t="s">
        <v>137</v>
      </c>
      <c r="E250" s="261"/>
      <c r="F250" s="261"/>
      <c r="G250" s="261"/>
      <c r="H250" s="261"/>
      <c r="I250" s="262"/>
      <c r="J250" s="146" t="s">
        <v>421</v>
      </c>
      <c r="K250" s="234" t="s">
        <v>389</v>
      </c>
      <c r="L250" s="235"/>
      <c r="M250" s="235"/>
      <c r="N250" s="235"/>
      <c r="O250" s="235"/>
      <c r="P250" s="236"/>
    </row>
    <row r="251" spans="1:16" s="6" customFormat="1" ht="12" customHeight="1" x14ac:dyDescent="0.25">
      <c r="D251" s="260" t="s">
        <v>138</v>
      </c>
      <c r="E251" s="261"/>
      <c r="F251" s="261"/>
      <c r="G251" s="261"/>
      <c r="H251" s="261"/>
      <c r="I251" s="262"/>
      <c r="J251" s="146" t="s">
        <v>421</v>
      </c>
      <c r="K251" s="234" t="s">
        <v>389</v>
      </c>
      <c r="L251" s="235"/>
      <c r="M251" s="235"/>
      <c r="N251" s="235"/>
      <c r="O251" s="235"/>
      <c r="P251" s="236"/>
    </row>
    <row r="252" spans="1:16" s="6" customFormat="1" ht="12" customHeight="1" x14ac:dyDescent="0.25">
      <c r="D252" s="260" t="s">
        <v>139</v>
      </c>
      <c r="E252" s="261"/>
      <c r="F252" s="261"/>
      <c r="G252" s="261"/>
      <c r="H252" s="261"/>
      <c r="I252" s="262"/>
      <c r="J252" s="176" t="s">
        <v>409</v>
      </c>
      <c r="K252" s="234" t="s">
        <v>410</v>
      </c>
      <c r="L252" s="235"/>
      <c r="M252" s="235"/>
      <c r="N252" s="235"/>
      <c r="O252" s="235"/>
      <c r="P252" s="236"/>
    </row>
    <row r="253" spans="1:16" s="6" customFormat="1" ht="12" customHeight="1" x14ac:dyDescent="0.25">
      <c r="D253" s="260" t="s">
        <v>140</v>
      </c>
      <c r="E253" s="261"/>
      <c r="F253" s="261"/>
      <c r="G253" s="261"/>
      <c r="H253" s="261"/>
      <c r="I253" s="262"/>
      <c r="J253" s="176" t="s">
        <v>421</v>
      </c>
      <c r="K253" s="234" t="s">
        <v>389</v>
      </c>
      <c r="L253" s="235"/>
      <c r="M253" s="235"/>
      <c r="N253" s="235"/>
      <c r="O253" s="235"/>
      <c r="P253" s="236"/>
    </row>
    <row r="254" spans="1:16" s="6" customFormat="1" ht="12" customHeight="1" x14ac:dyDescent="0.25">
      <c r="D254" s="260" t="s">
        <v>141</v>
      </c>
      <c r="E254" s="261"/>
      <c r="F254" s="261"/>
      <c r="G254" s="261"/>
      <c r="H254" s="261"/>
      <c r="I254" s="262"/>
      <c r="J254" s="146" t="s">
        <v>421</v>
      </c>
      <c r="K254" s="234" t="s">
        <v>389</v>
      </c>
      <c r="L254" s="235"/>
      <c r="M254" s="235"/>
      <c r="N254" s="235"/>
      <c r="O254" s="235"/>
      <c r="P254" s="236"/>
    </row>
    <row r="255" spans="1:16" s="6" customFormat="1" ht="12" customHeight="1" x14ac:dyDescent="0.25">
      <c r="D255" s="260" t="s">
        <v>142</v>
      </c>
      <c r="E255" s="261"/>
      <c r="F255" s="261"/>
      <c r="G255" s="261"/>
      <c r="H255" s="261"/>
      <c r="I255" s="262"/>
      <c r="J255" s="176" t="s">
        <v>421</v>
      </c>
      <c r="K255" s="234" t="s">
        <v>389</v>
      </c>
      <c r="L255" s="235"/>
      <c r="M255" s="235"/>
      <c r="N255" s="235"/>
      <c r="O255" s="235"/>
      <c r="P255" s="236"/>
    </row>
    <row r="256" spans="1:16" s="6" customFormat="1" ht="12" customHeight="1" x14ac:dyDescent="0.25">
      <c r="D256" s="260" t="s">
        <v>143</v>
      </c>
      <c r="E256" s="261"/>
      <c r="F256" s="261"/>
      <c r="G256" s="261"/>
      <c r="H256" s="261"/>
      <c r="I256" s="262"/>
      <c r="J256" s="176" t="s">
        <v>409</v>
      </c>
      <c r="K256" s="234" t="s">
        <v>410</v>
      </c>
      <c r="L256" s="235"/>
      <c r="M256" s="235"/>
      <c r="N256" s="235"/>
      <c r="O256" s="235"/>
      <c r="P256" s="236"/>
    </row>
    <row r="257" spans="1:17" s="6" customFormat="1" ht="12" customHeight="1" x14ac:dyDescent="0.25">
      <c r="D257" s="260" t="s">
        <v>144</v>
      </c>
      <c r="E257" s="261"/>
      <c r="F257" s="261"/>
      <c r="G257" s="261"/>
      <c r="H257" s="261"/>
      <c r="I257" s="262"/>
      <c r="J257" s="146" t="s">
        <v>409</v>
      </c>
      <c r="K257" s="234" t="s">
        <v>389</v>
      </c>
      <c r="L257" s="235"/>
      <c r="M257" s="235"/>
      <c r="N257" s="235"/>
      <c r="O257" s="235"/>
      <c r="P257" s="236"/>
    </row>
    <row r="258" spans="1:17" s="6" customFormat="1" ht="12" customHeight="1" x14ac:dyDescent="0.25">
      <c r="D258" s="319" t="s">
        <v>145</v>
      </c>
      <c r="E258" s="320"/>
      <c r="F258" s="320"/>
      <c r="G258" s="320"/>
      <c r="H258" s="320"/>
      <c r="I258" s="321"/>
      <c r="J258" s="179" t="s">
        <v>421</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50" t="s">
        <v>407</v>
      </c>
      <c r="K265" s="234" t="s">
        <v>389</v>
      </c>
      <c r="L265" s="235"/>
      <c r="M265" s="235"/>
      <c r="N265" s="235"/>
      <c r="O265" s="235"/>
      <c r="P265" s="236"/>
    </row>
    <row r="266" spans="1:17" s="6" customFormat="1" ht="24" customHeight="1" x14ac:dyDescent="0.25">
      <c r="D266" s="186" t="s">
        <v>151</v>
      </c>
      <c r="E266" s="187"/>
      <c r="F266" s="187"/>
      <c r="G266" s="187"/>
      <c r="H266" s="187"/>
      <c r="I266" s="188"/>
      <c r="J266" s="150" t="s">
        <v>409</v>
      </c>
      <c r="K266" s="234" t="s">
        <v>424</v>
      </c>
      <c r="L266" s="235"/>
      <c r="M266" s="235"/>
      <c r="N266" s="235"/>
      <c r="O266" s="235"/>
      <c r="P266" s="236"/>
    </row>
    <row r="267" spans="1:17" s="6" customFormat="1" ht="12" customHeight="1" x14ac:dyDescent="0.25">
      <c r="D267" s="204" t="s">
        <v>152</v>
      </c>
      <c r="E267" s="205"/>
      <c r="F267" s="205"/>
      <c r="G267" s="205"/>
      <c r="H267" s="205"/>
      <c r="I267" s="206"/>
      <c r="J267" s="174"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24" customHeight="1" x14ac:dyDescent="0.25">
      <c r="D270" s="186" t="s">
        <v>155</v>
      </c>
      <c r="E270" s="187"/>
      <c r="F270" s="187"/>
      <c r="G270" s="187"/>
      <c r="H270" s="187"/>
      <c r="I270" s="188"/>
      <c r="J270" s="151" t="s">
        <v>426</v>
      </c>
      <c r="K270" s="288" t="s">
        <v>427</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421</v>
      </c>
      <c r="K272" s="234" t="s">
        <v>389</v>
      </c>
      <c r="L272" s="235"/>
      <c r="M272" s="235"/>
      <c r="N272" s="235"/>
      <c r="O272" s="235"/>
      <c r="P272" s="236"/>
    </row>
    <row r="273" spans="1:16" s="6" customFormat="1" ht="12" customHeight="1" x14ac:dyDescent="0.25">
      <c r="D273" s="260" t="s">
        <v>158</v>
      </c>
      <c r="E273" s="261"/>
      <c r="F273" s="261"/>
      <c r="G273" s="261"/>
      <c r="H273" s="261"/>
      <c r="I273" s="262"/>
      <c r="J273" s="151" t="s">
        <v>421</v>
      </c>
      <c r="K273" s="234" t="s">
        <v>389</v>
      </c>
      <c r="L273" s="235"/>
      <c r="M273" s="235"/>
      <c r="N273" s="235"/>
      <c r="O273" s="235"/>
      <c r="P273" s="236"/>
    </row>
    <row r="274" spans="1:16" s="6" customFormat="1" ht="12" customHeight="1" x14ac:dyDescent="0.25">
      <c r="D274" s="260" t="s">
        <v>159</v>
      </c>
      <c r="E274" s="261"/>
      <c r="F274" s="261"/>
      <c r="G274" s="261"/>
      <c r="H274" s="261"/>
      <c r="I274" s="262"/>
      <c r="J274" s="151" t="s">
        <v>421</v>
      </c>
      <c r="K274" s="234" t="s">
        <v>389</v>
      </c>
      <c r="L274" s="235"/>
      <c r="M274" s="235"/>
      <c r="N274" s="235"/>
      <c r="O274" s="235"/>
      <c r="P274" s="236"/>
    </row>
    <row r="275" spans="1:16" s="6" customFormat="1" ht="12" customHeight="1" x14ac:dyDescent="0.25">
      <c r="D275" s="260" t="s">
        <v>160</v>
      </c>
      <c r="E275" s="261"/>
      <c r="F275" s="261"/>
      <c r="G275" s="261"/>
      <c r="H275" s="261"/>
      <c r="I275" s="262"/>
      <c r="J275" s="151" t="s">
        <v>421</v>
      </c>
      <c r="K275" s="234" t="s">
        <v>389</v>
      </c>
      <c r="L275" s="235"/>
      <c r="M275" s="235"/>
      <c r="N275" s="235"/>
      <c r="O275" s="235"/>
      <c r="P275" s="236"/>
    </row>
    <row r="276" spans="1:16" s="6" customFormat="1" ht="12" customHeight="1" x14ac:dyDescent="0.25">
      <c r="D276" s="319" t="s">
        <v>161</v>
      </c>
      <c r="E276" s="320"/>
      <c r="F276" s="320"/>
      <c r="G276" s="320"/>
      <c r="H276" s="320"/>
      <c r="I276" s="321"/>
      <c r="J276" s="152" t="s">
        <v>421</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428</v>
      </c>
      <c r="N284" s="275"/>
      <c r="O284" s="282" t="s">
        <v>429</v>
      </c>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t="s">
        <v>428</v>
      </c>
      <c r="N291" s="275"/>
      <c r="O291" s="282" t="s">
        <v>430</v>
      </c>
      <c r="P291" s="275"/>
    </row>
    <row r="292" spans="1:19" s="6" customFormat="1" ht="12.75" customHeight="1" x14ac:dyDescent="0.25">
      <c r="D292" s="70" t="s">
        <v>178</v>
      </c>
      <c r="F292" s="9"/>
      <c r="L292" s="71"/>
      <c r="M292" s="274" t="s">
        <v>428</v>
      </c>
      <c r="N292" s="275"/>
      <c r="O292" s="282" t="s">
        <v>431</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96" customHeight="1" x14ac:dyDescent="0.2">
      <c r="A302" s="227" t="s">
        <v>186</v>
      </c>
      <c r="B302" s="227"/>
      <c r="C302" s="6"/>
      <c r="D302" s="202" t="s">
        <v>505</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customHeight="1" x14ac:dyDescent="0.2">
      <c r="A305" s="6"/>
      <c r="B305" s="6"/>
      <c r="C305" s="190" t="s">
        <v>432</v>
      </c>
      <c r="D305" s="300"/>
      <c r="E305" s="300"/>
      <c r="F305" s="300"/>
      <c r="G305" s="300"/>
      <c r="H305" s="300"/>
      <c r="I305" s="191"/>
      <c r="J305" s="190" t="s">
        <v>433</v>
      </c>
      <c r="K305" s="300"/>
      <c r="L305" s="300"/>
      <c r="M305" s="300"/>
      <c r="N305" s="300"/>
      <c r="O305" s="191"/>
    </row>
    <row r="306" spans="1:16" ht="12" hidden="1" customHeight="1" x14ac:dyDescent="0.2">
      <c r="A306" s="6"/>
      <c r="B306" s="6"/>
      <c r="C306" s="199" t="s">
        <v>40</v>
      </c>
      <c r="D306" s="195"/>
      <c r="E306" s="195"/>
      <c r="F306" s="195"/>
      <c r="G306" s="195"/>
      <c r="H306" s="195"/>
      <c r="I306" s="194"/>
      <c r="J306" s="199" t="s">
        <v>40</v>
      </c>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434</v>
      </c>
      <c r="D315" s="281"/>
      <c r="E315" s="281"/>
      <c r="F315" s="281"/>
      <c r="G315" s="281"/>
      <c r="H315" s="281"/>
      <c r="I315" s="226"/>
      <c r="J315" s="280" t="s">
        <v>433</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514</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506</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482</v>
      </c>
      <c r="C323" s="201"/>
      <c r="D323" s="201"/>
      <c r="E323" s="201"/>
      <c r="F323" s="201"/>
      <c r="G323" s="201"/>
      <c r="H323" s="219"/>
      <c r="I323" s="190" t="s">
        <v>483</v>
      </c>
      <c r="J323" s="191"/>
      <c r="K323" s="190" t="s">
        <v>484</v>
      </c>
      <c r="L323" s="191"/>
      <c r="M323" s="190" t="s">
        <v>440</v>
      </c>
      <c r="N323" s="191"/>
      <c r="O323" s="199" t="s">
        <v>485</v>
      </c>
      <c r="P323" s="195"/>
      <c r="Q323" s="153" t="s">
        <v>389</v>
      </c>
    </row>
    <row r="324" spans="1:19" ht="12" customHeight="1" x14ac:dyDescent="0.2">
      <c r="A324" s="8"/>
      <c r="B324" s="220" t="s">
        <v>486</v>
      </c>
      <c r="C324" s="197"/>
      <c r="D324" s="197"/>
      <c r="E324" s="197"/>
      <c r="F324" s="197"/>
      <c r="G324" s="197"/>
      <c r="H324" s="198"/>
      <c r="I324" s="199" t="s">
        <v>487</v>
      </c>
      <c r="J324" s="194"/>
      <c r="K324" s="199" t="s">
        <v>488</v>
      </c>
      <c r="L324" s="194"/>
      <c r="M324" s="199" t="s">
        <v>440</v>
      </c>
      <c r="N324" s="194"/>
      <c r="O324" s="199" t="s">
        <v>489</v>
      </c>
      <c r="P324" s="195"/>
      <c r="Q324" s="175" t="s">
        <v>490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491</v>
      </c>
      <c r="C343" s="223"/>
      <c r="D343" s="223"/>
      <c r="E343" s="223"/>
      <c r="F343" s="223"/>
      <c r="G343" s="223"/>
      <c r="H343" s="224"/>
      <c r="I343" s="225" t="s">
        <v>492</v>
      </c>
      <c r="J343" s="226"/>
      <c r="K343" s="225" t="s">
        <v>493</v>
      </c>
      <c r="L343" s="226"/>
      <c r="M343" s="225" t="s">
        <v>389</v>
      </c>
      <c r="N343" s="226"/>
      <c r="O343" s="225" t="s">
        <v>389</v>
      </c>
      <c r="P343" s="281"/>
      <c r="Q343" s="170" t="s">
        <v>494</v>
      </c>
      <c r="R343" s="8"/>
      <c r="S343" s="8"/>
    </row>
    <row r="344" spans="1:19" ht="12.75" customHeight="1" x14ac:dyDescent="0.2">
      <c r="A344" s="8"/>
      <c r="B344" s="6"/>
      <c r="C344" s="10"/>
      <c r="D344" s="6"/>
      <c r="E344" s="6"/>
      <c r="F344" s="9"/>
      <c r="G344" s="6"/>
      <c r="H344" s="6"/>
      <c r="I344" s="6"/>
      <c r="J344" s="6"/>
      <c r="K344" s="6"/>
      <c r="L344" s="44"/>
      <c r="O344" s="1"/>
    </row>
    <row r="345" spans="1:19" ht="96" customHeight="1" x14ac:dyDescent="0.2">
      <c r="A345" s="203" t="s">
        <v>197</v>
      </c>
      <c r="B345" s="203"/>
      <c r="C345" s="203"/>
      <c r="D345" s="202" t="s">
        <v>507</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513</v>
      </c>
      <c r="E349" s="197"/>
      <c r="F349" s="60"/>
      <c r="G349" s="46"/>
      <c r="H349" s="46"/>
      <c r="I349" s="46"/>
      <c r="J349" s="46"/>
      <c r="K349" s="6"/>
      <c r="L349" s="6"/>
      <c r="M349" s="6"/>
      <c r="N349" s="6"/>
      <c r="O349" s="11"/>
      <c r="P349" s="6"/>
    </row>
    <row r="350" spans="1:19" ht="24" customHeight="1" x14ac:dyDescent="0.2">
      <c r="A350" s="203" t="s">
        <v>200</v>
      </c>
      <c r="B350" s="203"/>
      <c r="C350" s="203"/>
      <c r="D350" s="202" t="s">
        <v>515</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495</v>
      </c>
      <c r="N356" s="211"/>
      <c r="O356" s="77"/>
      <c r="P356" s="78"/>
      <c r="Q356" s="154" t="s">
        <v>496</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402</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60" hidden="1" customHeight="1" x14ac:dyDescent="0.2">
      <c r="A373" s="79"/>
      <c r="B373" s="218" t="s">
        <v>497</v>
      </c>
      <c r="C373" s="201"/>
      <c r="D373" s="201"/>
      <c r="E373" s="200" t="s">
        <v>498</v>
      </c>
      <c r="F373" s="201"/>
      <c r="G373" s="201"/>
      <c r="H373" s="201"/>
      <c r="I373" s="337" t="s">
        <v>499</v>
      </c>
      <c r="J373" s="300"/>
      <c r="K373" s="300"/>
      <c r="L373" s="336" t="s">
        <v>500</v>
      </c>
      <c r="M373" s="195"/>
      <c r="N373" s="202" t="s">
        <v>501</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60" customHeight="1" x14ac:dyDescent="0.2">
      <c r="A375" s="79"/>
      <c r="B375" s="293" t="s">
        <v>497</v>
      </c>
      <c r="C375" s="294"/>
      <c r="D375" s="294"/>
      <c r="E375" s="294" t="s">
        <v>498</v>
      </c>
      <c r="F375" s="294"/>
      <c r="G375" s="294"/>
      <c r="H375" s="294"/>
      <c r="I375" s="338" t="s">
        <v>499</v>
      </c>
      <c r="J375" s="281"/>
      <c r="K375" s="281"/>
      <c r="L375" s="281" t="s">
        <v>500</v>
      </c>
      <c r="M375" s="281"/>
      <c r="N375" s="294" t="s">
        <v>501</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508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509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510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502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503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33" max="16383" man="1"/>
    <brk id="199" max="16383" man="1"/>
    <brk id="277" max="16383" man="1"/>
    <brk id="35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2D03</v>
      </c>
      <c r="G3" s="376"/>
      <c r="H3" s="376"/>
      <c r="I3" s="376"/>
      <c r="J3" s="376"/>
      <c r="K3" s="377"/>
      <c r="L3" s="384" t="str">
        <f>DataSheet!F2</f>
        <v>Plutonium Contaminated Materials; Drums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c r="E22" s="158"/>
      <c r="F22" s="157"/>
      <c r="G22" s="157"/>
      <c r="H22" s="157"/>
      <c r="I22" s="95"/>
      <c r="J22" s="159"/>
      <c r="K22" s="159"/>
      <c r="L22" s="159"/>
      <c r="M22" s="159"/>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t="s">
        <v>40</v>
      </c>
      <c r="S34" s="159" t="s">
        <v>519</v>
      </c>
      <c r="T34" s="159" t="s">
        <v>517</v>
      </c>
      <c r="U34" s="159" t="s">
        <v>517</v>
      </c>
      <c r="V34" s="160" t="s">
        <v>518</v>
      </c>
      <c r="W34" s="95"/>
      <c r="X34" s="159" t="s">
        <v>40</v>
      </c>
      <c r="Y34" s="159"/>
      <c r="Z34" s="159" t="s">
        <v>40</v>
      </c>
      <c r="AA34" s="159" t="s">
        <v>40</v>
      </c>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t="s">
        <v>40</v>
      </c>
      <c r="S36" s="159" t="s">
        <v>519</v>
      </c>
      <c r="T36" s="159" t="s">
        <v>517</v>
      </c>
      <c r="U36" s="159" t="s">
        <v>517</v>
      </c>
      <c r="V36" s="160" t="s">
        <v>518</v>
      </c>
      <c r="W36" s="95"/>
      <c r="X36" s="159" t="s">
        <v>40</v>
      </c>
      <c r="Y36" s="159"/>
      <c r="Z36" s="159" t="s">
        <v>40</v>
      </c>
      <c r="AA36" s="159" t="s">
        <v>40</v>
      </c>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520</v>
      </c>
      <c r="T43" s="159" t="s">
        <v>517</v>
      </c>
      <c r="U43" s="159" t="s">
        <v>517</v>
      </c>
      <c r="V43" s="160" t="s">
        <v>518</v>
      </c>
      <c r="W43" s="95"/>
      <c r="X43" s="159" t="s">
        <v>40</v>
      </c>
      <c r="Y43" s="159" t="s">
        <v>521</v>
      </c>
      <c r="Z43" s="159" t="s">
        <v>522</v>
      </c>
      <c r="AA43" s="159" t="s">
        <v>522</v>
      </c>
      <c r="AB43" s="160" t="s">
        <v>518</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t="s">
        <v>523</v>
      </c>
      <c r="T44" s="159" t="s">
        <v>517</v>
      </c>
      <c r="U44" s="159" t="s">
        <v>517</v>
      </c>
      <c r="V44" s="160" t="s">
        <v>518</v>
      </c>
      <c r="W44" s="95"/>
      <c r="X44" s="159" t="s">
        <v>40</v>
      </c>
      <c r="Y44" s="159" t="s">
        <v>524</v>
      </c>
      <c r="Z44" s="159" t="s">
        <v>522</v>
      </c>
      <c r="AA44" s="159" t="s">
        <v>522</v>
      </c>
      <c r="AB44" s="160" t="s">
        <v>518</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525</v>
      </c>
      <c r="T46" s="159" t="s">
        <v>517</v>
      </c>
      <c r="U46" s="159" t="s">
        <v>517</v>
      </c>
      <c r="V46" s="160" t="s">
        <v>518</v>
      </c>
      <c r="W46" s="95"/>
      <c r="X46" s="159" t="s">
        <v>40</v>
      </c>
      <c r="Y46" s="159" t="s">
        <v>526</v>
      </c>
      <c r="Z46" s="159" t="s">
        <v>522</v>
      </c>
      <c r="AA46" s="159" t="s">
        <v>522</v>
      </c>
      <c r="AB46" s="160" t="s">
        <v>518</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527</v>
      </c>
      <c r="T47" s="159" t="s">
        <v>517</v>
      </c>
      <c r="U47" s="159" t="s">
        <v>517</v>
      </c>
      <c r="V47" s="160" t="s">
        <v>518</v>
      </c>
      <c r="W47" s="95"/>
      <c r="X47" s="159" t="s">
        <v>40</v>
      </c>
      <c r="Y47" s="159" t="s">
        <v>528</v>
      </c>
      <c r="Z47" s="159" t="s">
        <v>522</v>
      </c>
      <c r="AA47" s="159" t="s">
        <v>522</v>
      </c>
      <c r="AB47" s="160" t="s">
        <v>518</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529</v>
      </c>
      <c r="T48" s="159" t="s">
        <v>517</v>
      </c>
      <c r="U48" s="159" t="s">
        <v>517</v>
      </c>
      <c r="V48" s="160" t="s">
        <v>518</v>
      </c>
      <c r="W48" s="95"/>
      <c r="X48" s="159" t="s">
        <v>40</v>
      </c>
      <c r="Y48" s="159" t="s">
        <v>530</v>
      </c>
      <c r="Z48" s="159" t="s">
        <v>522</v>
      </c>
      <c r="AA48" s="159" t="s">
        <v>522</v>
      </c>
      <c r="AB48" s="160" t="s">
        <v>518</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t="s">
        <v>531</v>
      </c>
      <c r="T49" s="159" t="s">
        <v>517</v>
      </c>
      <c r="U49" s="159" t="s">
        <v>517</v>
      </c>
      <c r="V49" s="160" t="s">
        <v>518</v>
      </c>
      <c r="W49" s="95"/>
      <c r="X49" s="159" t="s">
        <v>40</v>
      </c>
      <c r="Y49" s="159" t="s">
        <v>532</v>
      </c>
      <c r="Z49" s="159" t="s">
        <v>522</v>
      </c>
      <c r="AA49" s="159" t="s">
        <v>522</v>
      </c>
      <c r="AB49" s="160" t="s">
        <v>518</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t="s">
        <v>533</v>
      </c>
      <c r="T50" s="159" t="s">
        <v>517</v>
      </c>
      <c r="U50" s="159" t="s">
        <v>517</v>
      </c>
      <c r="V50" s="160" t="s">
        <v>518</v>
      </c>
      <c r="W50" s="95"/>
      <c r="X50" s="159" t="s">
        <v>40</v>
      </c>
      <c r="Y50" s="159" t="s">
        <v>534</v>
      </c>
      <c r="Z50" s="159" t="s">
        <v>522</v>
      </c>
      <c r="AA50" s="159" t="s">
        <v>522</v>
      </c>
      <c r="AB50" s="160" t="s">
        <v>518</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535</v>
      </c>
      <c r="T51" s="159" t="s">
        <v>517</v>
      </c>
      <c r="U51" s="159" t="s">
        <v>517</v>
      </c>
      <c r="V51" s="160" t="s">
        <v>518</v>
      </c>
      <c r="W51" s="95"/>
      <c r="X51" s="159" t="s">
        <v>40</v>
      </c>
      <c r="Y51" s="159" t="s">
        <v>536</v>
      </c>
      <c r="Z51" s="159" t="s">
        <v>522</v>
      </c>
      <c r="AA51" s="159" t="s">
        <v>522</v>
      </c>
      <c r="AB51" s="160" t="s">
        <v>518</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t="s">
        <v>40</v>
      </c>
      <c r="S53" s="159" t="s">
        <v>537</v>
      </c>
      <c r="T53" s="159" t="s">
        <v>517</v>
      </c>
      <c r="U53" s="159" t="s">
        <v>517</v>
      </c>
      <c r="V53" s="160" t="s">
        <v>518</v>
      </c>
      <c r="W53" s="95"/>
      <c r="X53" s="159" t="s">
        <v>40</v>
      </c>
      <c r="Y53" s="159"/>
      <c r="Z53" s="159" t="s">
        <v>40</v>
      </c>
      <c r="AA53" s="159" t="s">
        <v>40</v>
      </c>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t="s">
        <v>516</v>
      </c>
      <c r="F56" s="157" t="s">
        <v>517</v>
      </c>
      <c r="G56" s="157" t="s">
        <v>517</v>
      </c>
      <c r="H56" s="157" t="s">
        <v>518</v>
      </c>
      <c r="I56" s="95"/>
      <c r="J56" s="159" t="s">
        <v>40</v>
      </c>
      <c r="K56" s="159"/>
      <c r="L56" s="159" t="s">
        <v>40</v>
      </c>
      <c r="M56" s="159" t="s">
        <v>40</v>
      </c>
      <c r="N56" s="160"/>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2.2284849699317575</v>
      </c>
      <c r="T66" s="103"/>
      <c r="U66" s="103"/>
      <c r="V66" s="103" t="s">
        <v>541</v>
      </c>
      <c r="W66" s="104"/>
      <c r="X66" s="103"/>
      <c r="Y66" s="143">
        <v>1.4913902387254836</v>
      </c>
      <c r="Z66" s="103"/>
      <c r="AA66" s="103"/>
      <c r="AB66" s="103" t="s">
        <v>541</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19.718722357697036</v>
      </c>
      <c r="T67" s="112"/>
      <c r="U67" s="112"/>
      <c r="V67" s="112" t="s">
        <v>541</v>
      </c>
      <c r="W67" s="113"/>
      <c r="X67" s="114"/>
      <c r="Y67" s="144">
        <v>13.523555368198032</v>
      </c>
      <c r="Z67" s="112"/>
      <c r="AA67" s="112"/>
      <c r="AB67" s="112" t="s">
        <v>541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7B524F-03E6-4439-9CD4-BBE5F47A2BC5}"/>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48F2F870-D5B5-415C-8765-BCAC4D7E693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0cdb97ac-fe29-43fe-b5c3-5e3cb5dabc4d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7aa9ef37-d238-41c7-9181-eac03b7e727b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2026-04-14T10:48:00Z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746400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