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<sst xmlns="http://schemas.openxmlformats.org/spreadsheetml/2006/main" count="934" uniqueCount="486">
  <si>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</si>
  <si>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</si>
  <si>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</si>
  <si>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</si>
  <si>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</si>
  <si>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</si>
  <si>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</si>
  <si>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</si>
  <si>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</si>
  <si>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</si>
  <si>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</si>
  <si>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</si>
  <si>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</si>
  <si>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</si>
  <si>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</si>
  <si>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</si>
  <si>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</si>
  <si>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</si>
  <si>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</si>
  <si>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</si>
  <si>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</si>
  <si>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</si>
  <si>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</si>
  <si>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</si>
  <si>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</si>
  <si>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</si>
  <si>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</si>
  <si>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</si>
  <si>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</si>
  <si>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</si>
  <si>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</si>
  <si>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</si>
  <si>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</si>
  <si>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</si>
  <si>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</si>
  <si>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</si>
  <si>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</si>
  <si>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</si>
  <si>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</si>
  <si>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</si>
  <si>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</si>
  <si>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</si>
  <si>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</si>
  <si>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</si>
  <si>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</si>
  <si>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</si>
  <si>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</si>
  <si>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</si>
  <si>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</si>
  <si>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</si>
  <si>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</si>
  <si>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</si>
  <si>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</si>
  <si>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</si>
  <si>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</si>
  <si>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</si>
  <si>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</si>
  <si>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</si>
  <si>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</si>
  <si>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</si>
  <si>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</si>
  <si>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</si>
  <si>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</si>
  <si>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</si>
  <si>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</si>
  <si>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</si>
  <si>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</si>
  <si>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</si>
  <si>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</si>
  <si>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</si>
  <si>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</si>
  <si>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</si>
  <si>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</si>
  <si>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</si>
  <si>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</si>
  <si>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</si>
  <si>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</si>
  <si>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</si>
  <si>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</si>
  <si>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</si>
  <si>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</si>
  <si>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</si>
  <si>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</si>
  <si>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</si>
  <si>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</si>
  <si>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</si>
  <si>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</si>
  <si>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</si>
  <si>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</si>
  <si>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</si>
  <si>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</si>
  <si>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</si>
  <si>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</si>
  <si>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</si>
  <si>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</si>
  <si>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</si>
  <si>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</si>
  <si>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</si>
  <si>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</si>
  <si>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</si>
  <si>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</si>
  <si>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</si>
  <si>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</si>
  <si>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</si>
  <si>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</si>
  <si>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</si>
  <si>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</si>
  <si>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</si>
  <si>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</si>
  <si>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</si>
  <si>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</si>
  <si>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</si>
  <si>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</si>
  <si>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</si>
  <si>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</si>
  <si>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</si>
  <si>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</si>
  <si>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</si>
  <si>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</si>
  <si>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</si>
  <si>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</si>
  <si>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</si>
  <si>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</si>
  <si>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</si>
  <si>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</si>
  <si>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</si>
  <si>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</si>
  <si>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</si>
  <si>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</si>
  <si>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</si>
  <si>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</si>
  <si>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</si>
  <si>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</si>
  <si>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</si>
  <si>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</si>
  <si>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</si>
  <si>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</si>
  <si>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</si>
  <si>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</si>
  <si>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</si>
  <si>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</si>
  <si>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</si>
  <si>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</si>
  <si>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</si>
  <si>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</si>
  <si>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</si>
  <si>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</si>
  <si>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</si>
  <si>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</si>
  <si>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</si>
  <si>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</si>
  <si>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</si>
  <si>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</si>
  <si>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</si>
  <si>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</si>
  <si>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</si>
  <si>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</si>
  <si>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</si>
  <si>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</si>
  <si>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</si>
  <si>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</si>
  <si>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</si>
  <si>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</si>
  <si>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</si>
  <si>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</si>
  <si>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</si>
  <si>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</si>
  <si>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</si>
  <si>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</si>
  <si>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</si>
  <si>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</si>
  <si>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</si>
  <si>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</si>
  <si>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</si>
  <si>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</si>
  <si>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</si>
  <si>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</si>
  <si>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</si>
  <si>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</si>
  <si>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</si>
  <si>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</si>
  <si>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</si>
  <si>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</si>
  <si>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</si>
  <si>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</si>
  <si>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</si>
  <si>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</si>
  <si>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</si>
  <si>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</si>
  <si>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</si>
  <si>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</si>
  <si>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</si>
  <si>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</si>
  <si>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</si>
  <si>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</si>
  <si>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</si>
  <si>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</si>
  <si>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</si>
  <si>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</si>
  <si>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</si>
  <si>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</si>
  <si>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</si>
  <si>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</si>
  <si>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</si>
  <si>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</si>
  <si>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</si>
  <si>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</si>
  <si>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</si>
  <si>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</si>
  <si>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</si>
  <si>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</si>
  <si>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</si>
  <si>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</si>
  <si>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</si>
  <si>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</si>
  <si>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</si>
  <si>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</si>
  <si>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</si>
  <si>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</si>
  <si>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</si>
  <si>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</si>
  <si>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</si>
  <si>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</si>
  <si>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</si>
  <si>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</si>
  <si>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</si>
  <si>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</si>
  <si>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</si>
  <si>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</si>
  <si>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</si>
  <si>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</si>
  <si>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</si>
  <si>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</si>
  <si>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</si>
  <si>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</si>
  <si>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</si>
  <si>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</si>
  <si>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</si>
  <si>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</si>
  <si>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</si>
  <si>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</si>
  <si>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</si>
  <si>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</si>
  <si>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</si>
  <si>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</si>
  <si>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</si>
  <si>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</si>
  <si>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</si>
  <si>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</si>
  <si>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</si>
  <si>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</si>
  <si>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</si>
  <si>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</si>
  <si>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</si>
  <si>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</si>
  <si>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</si>
  <si>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</si>
  <si>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</si>
  <si>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</si>
  <si>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</si>
  <si>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</si>
  <si>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</si>
  <si>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</si>
  <si>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</si>
  <si>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</si>
  <si>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</si>
  <si>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</si>
  <si>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</si>
  <si>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</si>
  <si>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</si>
  <si>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</si>
  <si>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</si>
  <si>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</si>
  <si>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</si>
  <si>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</si>
  <si>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</si>
  <si>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</si>
  <si>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</si>
  <si>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</si>
  <si>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</si>
  <si>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</si>
  <si>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</si>
  <si>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</si>
  <si>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</si>
  <si>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</si>
  <si>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</si>
  <si>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</si>
  <si>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</si>
  <si>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</si>
  <si>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</si>
  <si>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</si>
  <si>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</si>
  <si>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</si>
  <si>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</si>
  <si>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</si>
  <si>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</si>
  <si>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</si>
  <si>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</si>
  <si>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</si>
  <si>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</si>
  <si>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</si>
  <si>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</si>
  <si>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</si>
  <si>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</si>
  <si>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</si>
  <si>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</si>
  <si>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</si>
  <si>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</si>
  <si>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</si>
  <si>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</si>
  <si>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</si>
  <si>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</si>
  <si>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</si>
  <si>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</si>
  <si>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</si>
  <si>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</si>
  <si>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</si>
  <si>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</si>
  <si>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</si>
  <si>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</si>
  <si>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</si>
  <si>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</si>
  <si>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</si>
  <si>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</si>
  <si>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</si>
  <si>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</si>
  <si>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</si>
  <si>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</si>
  <si>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</si>
  <si>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</si>
  <si>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</si>
  <si>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</si>
  <si>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</si>
  <si>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</si>
  <si>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</si>
  <si>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</si>
  <si>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</si>
  <si>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</si>
  <si>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</si>
  <si>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</si>
  <si>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</si>
  <si>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</si>
  <si>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</si>
  <si>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</si>
  <si>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</si>
  <si>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</si>
  <si>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</si>
  <si>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</si>
  <si>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</si>
  <si>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</si>
  <si>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</si>
  <si>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</si>
  <si>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</si>
  <si>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</si>
  <si>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</si>
  <si>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</si>
  <si>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</si>
  <si>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</si>
  <si>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</si>
  <si>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</si>
  <si>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</si>
  <si>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</si>
  <si>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</si>
  <si>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</si>
  <si>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</si>
  <si>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</si>
  <si>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</si>
  <si>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</si>
  <si>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</si>
  <si>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</si>
  <si>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</si>
  <si>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</si>
  <si>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</si>
  <si>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</si>
  <si>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</si>
  <si>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</si>
  <si>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</si>
  <si>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</si>
  <si>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</si>
  <si>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</si>
  <si>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</si>
  <si>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</si>
  <si>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</si>
  <si>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</si>
  <si>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</si>
  <si>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</si>
  <si>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</si>
  <si>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</si>
  <si>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</si>
  <si>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</si>
  <si>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</si>
  <si>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</si>
  <si>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</si>
  <si>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2D06</t>
  </si>
  <si>
    <t>Plutonium Contaminated Materials; Crates and Filters</t>
  </si>
  <si>
    <t>Nuclear Decommissioning Authority</t>
  </si>
  <si>
    <t>Sellafield Ltd</t>
  </si>
  <si>
    <t>ILW</t>
  </si>
  <si>
    <t>There are no anticipated crate arisings. Filters arise on a continual basis from older facilities as part of plant operations and POCO/decommissioning activities.</t>
  </si>
  <si>
    <t>PCM has arisen principally from Sellafield operations. Some crated waste transferred from the LLWR is known to originate from other UK nuclear facilities.</t>
  </si>
  <si>
    <t>Contents of crates are predominantly glove boxes, with or without the equipment they contain (e.g. furnaces, ducting, presses etc). Crates are made of timber, S/S or fibreglass and some are covered in driclad (a type of PVC) on steel supports. Most crates (~60%) are less than 2m x 2m x 2m, although the largest is in the region of 4m x 3m x 6m. Components will not fit into 200 litre drums. It is estimated that crates may weigh up to 10,000 kg. Filters are made of mild steel frame with glass fibre insert and aluminium spacers. The filters are double wrapped in PVC and stored in a stillage. Generally each filter is also housed within an individual stainless steel metal case.</t>
  </si>
  <si>
    <t>The stock level provided reflects the current volume held at Sellafield in designated PCM stores, these items are tracked and hence known to a good level of accuracy. Future arisings based on consignor estimates, experience of receipts indicates that there is a 50% uncertainty associated with these predictions.</t>
  </si>
  <si>
    <t>Yes</t>
  </si>
  <si>
    <t>Neutral</t>
  </si>
  <si>
    <t>The waste stream comprises metal (~70%), plastic (~18%) wood (~9%), rubber (~3%). This composition includes all crate and filter box materials.</t>
  </si>
  <si>
    <t>&lt; 50.2</t>
  </si>
  <si>
    <t>&lt; 15.0</t>
  </si>
  <si>
    <t>&lt; 0.10</t>
  </si>
  <si>
    <t>&lt; 1.5</t>
  </si>
  <si>
    <t>= 0</t>
  </si>
  <si>
    <t>&lt; 1.0</t>
  </si>
  <si>
    <t>TR</t>
  </si>
  <si>
    <t>&lt; 0.50</t>
  </si>
  <si>
    <t>&lt; 8.6</t>
  </si>
  <si>
    <t>NE</t>
  </si>
  <si>
    <t>&lt; 3.2</t>
  </si>
  <si>
    <t>&lt; 1.6</t>
  </si>
  <si>
    <t>P</t>
  </si>
  <si>
    <t>Trace amounts of organic complexing agents may be present.</t>
  </si>
  <si>
    <t>Both sheet and bulk metals are likely to be present. Proportions not estimated.</t>
  </si>
  <si>
    <t>On-site</t>
  </si>
  <si>
    <t>= 100.0</t>
  </si>
  <si>
    <t>Waste Treatment Complex 2 (WTC2)</t>
  </si>
  <si>
    <t>Sellafield</t>
  </si>
  <si>
    <t>= 5053.1</t>
  </si>
  <si>
    <t>0.95</t>
  </si>
  <si>
    <t>1.05</t>
  </si>
  <si>
    <t>1.4.2025 - 31.3.2026</t>
  </si>
  <si>
    <t>= 2.9</t>
  </si>
  <si>
    <t>0.50</t>
  </si>
  <si>
    <t>1.50</t>
  </si>
  <si>
    <t>1.4.2026 - 31.3.2027</t>
  </si>
  <si>
    <t>1.4.2027 - 31.3.2028</t>
  </si>
  <si>
    <t>1.4.2028 - 31.3.2029</t>
  </si>
  <si>
    <t>1.4.2029 - 31.3.2030</t>
  </si>
  <si>
    <t>= 26.5</t>
  </si>
  <si>
    <t>1.4.2030 - 31.3.2051</t>
  </si>
  <si>
    <t>= 217.6</t>
  </si>
  <si>
    <t>4 m box (0 mm concrete shielding)</t>
  </si>
  <si>
    <t xml:space="preserve"> 100.0</t>
  </si>
  <si>
    <t xml:space="preserve"> 5.5</t>
  </si>
  <si>
    <t>15.6</t>
  </si>
  <si>
    <t>965</t>
  </si>
  <si>
    <t>2047</t>
  </si>
  <si>
    <t>2050</t>
  </si>
  <si>
    <t>GDF</t>
  </si>
  <si>
    <t>LLWR</t>
  </si>
  <si>
    <t>~ 1.0</t>
  </si>
  <si>
    <t>AMBER</t>
  </si>
  <si>
    <t>26 crates to be processed by active demonstrator project. Will be consigned under 2X89 waste stream.</t>
  </si>
  <si>
    <t>~ 20.0</t>
  </si>
  <si>
    <t>3,500 filters are projected to be below LLW limits once subject to assay. Will be consigned under 2X41 waste stream.</t>
  </si>
  <si>
    <t>Present as metal, oxide and nitrate.</t>
  </si>
  <si>
    <t>Present as metal, oxide, fluoride and nitrate.</t>
  </si>
  <si>
    <t>The density has been estimated from the available weights and dimensions of crates and filter stillages.</t>
  </si>
  <si>
    <t>Thermal Treatment</t>
  </si>
  <si>
    <t>R&amp;D to be carried out to determine exact form of conditioning matrix</t>
  </si>
  <si>
    <t>4m box will be pre loaded with 2 crates or gloveboxes which will be treated before additional drummed waste is introduced as top up feed (estimated at 300 additional drums per product box) so all containers will be full until feed runs out.</t>
  </si>
  <si>
    <t>The principal nuclides are Pu-238, Pu-239, Pu-240, Pu241, Pu 242 and Am241.</t>
  </si>
  <si>
    <t>The activity accuracy is based on records of arisings.</t>
  </si>
  <si>
    <t>The specific activities were calculated using an average fingerprint for the stream (determined through measurements of several thousand drums of similar provenance through the WTC and EDS assay suites) and the total Pu mass of the current stocks.</t>
  </si>
  <si>
    <t>~~</t>
  </si>
  <si>
    <t>0.20</t>
  </si>
  <si>
    <t>Glass</t>
  </si>
  <si>
    <t>5.44E-08</t>
  </si>
  <si>
    <t>B</t>
  </si>
  <si>
    <t>2</t>
  </si>
  <si>
    <t>1.21E-07</t>
  </si>
  <si>
    <t>4.55E-07</t>
  </si>
  <si>
    <t>3.01E-08</t>
  </si>
  <si>
    <t>C</t>
  </si>
  <si>
    <t>4.82E-03</t>
  </si>
  <si>
    <t>8.75E-03</t>
  </si>
  <si>
    <t>2.31E-02</t>
  </si>
  <si>
    <t>2.03E-02</t>
  </si>
  <si>
    <t>1.11E-02</t>
  </si>
  <si>
    <t>1.67E-02</t>
  </si>
  <si>
    <t>2.48E-01</t>
  </si>
  <si>
    <t>4.95E-01</t>
  </si>
  <si>
    <t>5.52E-06</t>
  </si>
  <si>
    <t>1.04E-05</t>
  </si>
  <si>
    <t>9.40E-03</t>
  </si>
  <si>
    <t>8.30E-03</t>
  </si>
  <si>
    <t>249.9</t>
  </si>
  <si>
    <t>5303.0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</si>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</sst>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424</v>
      </c>
      <c r="J14" s="252"/>
      <c r="K14" s="181"/>
      <c r="L14" s="307"/>
      <c r="N14" s="228"/>
      <c r="O14" s="229"/>
      <c r="P14" s="171"/>
    </row>
    <row r="15" spans="1:19" s="6" customFormat="1" ht="12.75" customHeight="1" x14ac:dyDescent="0.25">
      <c r="A15" s="254" t="s">
        <v>391</v>
      </c>
      <c r="B15" s="254"/>
      <c r="C15" s="9"/>
      <c r="D15" s="253" t="s">
        <v>427</v>
      </c>
      <c r="E15" s="254"/>
      <c r="F15" s="254"/>
      <c r="G15" s="254"/>
      <c r="H15" s="255"/>
      <c r="I15" s="251" t="s">
        <v>428</v>
      </c>
      <c r="J15" s="252"/>
      <c r="K15" s="181"/>
      <c r="L15" s="307"/>
      <c r="N15" s="192"/>
      <c r="O15" s="182"/>
      <c r="P15" s="172"/>
    </row>
    <row r="16" spans="1:19" s="6" customFormat="1" ht="12.75" customHeight="1" x14ac:dyDescent="0.25">
      <c r="A16" s="254"/>
      <c r="B16" s="254"/>
      <c r="C16" s="9"/>
      <c r="D16" s="253" t="s">
        <v>431</v>
      </c>
      <c r="E16" s="254"/>
      <c r="F16" s="254"/>
      <c r="G16" s="254"/>
      <c r="H16" s="255"/>
      <c r="I16" s="251" t="s">
        <v>409</v>
      </c>
      <c r="J16" s="252"/>
      <c r="N16" s="192"/>
      <c r="O16" s="182"/>
      <c r="P16" s="172"/>
    </row>
    <row r="17" spans="1:16" s="6" customFormat="1" ht="12.75" customHeight="1" x14ac:dyDescent="0.25">
      <c r="A17" s="254"/>
      <c r="B17" s="254"/>
      <c r="C17" s="9"/>
      <c r="D17" s="253" t="s">
        <v>432</v>
      </c>
      <c r="E17" s="254"/>
      <c r="F17" s="254"/>
      <c r="G17" s="254"/>
      <c r="H17" s="255"/>
      <c r="I17" s="251" t="s">
        <v>428</v>
      </c>
      <c r="J17" s="252"/>
      <c r="N17" s="192"/>
      <c r="O17" s="182"/>
      <c r="P17" s="172"/>
    </row>
    <row r="18" spans="1:16" s="6" customFormat="1" ht="12.75" customHeight="1" x14ac:dyDescent="0.25">
      <c r="A18" s="254"/>
      <c r="B18" s="254"/>
      <c r="C18" s="9"/>
      <c r="D18" s="253" t="s">
        <v>433</v>
      </c>
      <c r="E18" s="254"/>
      <c r="F18" s="254"/>
      <c r="G18" s="254"/>
      <c r="H18" s="255"/>
      <c r="I18" s="251" t="s">
        <v>409</v>
      </c>
      <c r="J18" s="252"/>
      <c r="N18" s="181"/>
      <c r="O18" s="182"/>
      <c r="P18" s="172"/>
    </row>
    <row r="19" spans="1:16" s="6" customFormat="1" ht="12.75" customHeight="1" x14ac:dyDescent="0.25">
      <c r="A19" s="254"/>
      <c r="B19" s="254"/>
      <c r="C19" s="9"/>
      <c r="D19" s="253" t="s">
        <v>434</v>
      </c>
      <c r="E19" s="254"/>
      <c r="F19" s="254"/>
      <c r="G19" s="254"/>
      <c r="H19" s="255"/>
      <c r="I19" s="251" t="s">
        <v>435</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436</v>
      </c>
      <c r="E110" s="244"/>
      <c r="F110" s="244"/>
      <c r="G110" s="244"/>
      <c r="H110" s="245"/>
      <c r="I110" s="249" t="s">
        <v>437</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483</v>
      </c>
      <c r="J111" s="233"/>
      <c r="N111" s="232"/>
      <c r="O111" s="233"/>
      <c r="P111" s="169"/>
    </row>
    <row r="112" spans="1:16" s="6" customFormat="1" ht="12.75" customHeight="1" x14ac:dyDescent="0.25">
      <c r="A112" s="227" t="s">
        <v>14</v>
      </c>
      <c r="B112" s="227"/>
      <c r="F112" s="9"/>
      <c r="I112" s="352" t="s">
        <v>484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426</v>
      </c>
      <c r="J119" s="259" t="s">
        <v>23</v>
      </c>
      <c r="K119" s="259"/>
      <c r="L119" s="54" t="s">
        <v>22</v>
      </c>
      <c r="M119" s="180" t="s">
        <v>430</v>
      </c>
      <c r="N119" s="13"/>
      <c r="P119" s="47"/>
      <c r="Q119" s="16"/>
    </row>
    <row r="120" spans="1:19" s="12" customFormat="1" ht="12.75" customHeight="1" x14ac:dyDescent="0.25">
      <c r="A120" s="203"/>
      <c r="B120" s="203"/>
      <c r="D120" s="259" t="s">
        <v>24</v>
      </c>
      <c r="E120" s="259"/>
      <c r="F120" s="259"/>
      <c r="G120" s="54" t="s">
        <v>22</v>
      </c>
      <c r="H120" s="180" t="s">
        <v>425</v>
      </c>
      <c r="J120" s="259" t="s">
        <v>25</v>
      </c>
      <c r="K120" s="259"/>
      <c r="L120" s="54" t="s">
        <v>22</v>
      </c>
      <c r="M120" s="180" t="s">
        <v>429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461</v>
      </c>
      <c r="E130" s="202" t="s">
        <v>462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454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412</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409</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417</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409</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414</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414</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414</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414</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414</v>
      </c>
      <c r="K216" s="277" t="s">
        <v>389</v>
      </c>
      <c r="L216" s="278"/>
      <c r="M216" s="278"/>
      <c r="N216" s="278"/>
      <c r="O216" s="278"/>
      <c r="P216" s="279"/>
    </row>
    <row r="217" spans="1:17" s="6" customFormat="1" ht="12" customHeight="1" x14ac:dyDescent="0.25">
      <c r="D217" s="186" t="s">
        <v>106</v>
      </c>
      <c r="E217" s="187"/>
      <c r="F217" s="187"/>
      <c r="G217" s="187"/>
      <c r="H217" s="187"/>
      <c r="I217" s="188"/>
      <c r="J217" s="150" t="s">
        <v>414</v>
      </c>
      <c r="K217" s="234" t="s">
        <v>389</v>
      </c>
      <c r="L217" s="235"/>
      <c r="M217" s="235"/>
      <c r="N217" s="235"/>
      <c r="O217" s="235"/>
      <c r="P217" s="236"/>
    </row>
    <row r="218" spans="1:17" s="6" customFormat="1" ht="12" customHeight="1" x14ac:dyDescent="0.25">
      <c r="D218" s="186" t="s">
        <v>107</v>
      </c>
      <c r="E218" s="187"/>
      <c r="F218" s="187"/>
      <c r="G218" s="187"/>
      <c r="H218" s="187"/>
      <c r="I218" s="188"/>
      <c r="J218" s="129" t="s">
        <v>414</v>
      </c>
      <c r="K218" s="234" t="s">
        <v>389</v>
      </c>
      <c r="L218" s="235"/>
      <c r="M218" s="235"/>
      <c r="N218" s="235"/>
      <c r="O218" s="235"/>
      <c r="P218" s="236"/>
    </row>
    <row r="219" spans="1:17" s="6" customFormat="1" ht="12" customHeight="1" x14ac:dyDescent="0.25">
      <c r="D219" s="186" t="s">
        <v>108</v>
      </c>
      <c r="E219" s="187"/>
      <c r="F219" s="187"/>
      <c r="G219" s="187"/>
      <c r="H219" s="187"/>
      <c r="I219" s="188"/>
      <c r="J219" s="129" t="s">
        <v>414</v>
      </c>
      <c r="K219" s="234" t="s">
        <v>389</v>
      </c>
      <c r="L219" s="235"/>
      <c r="M219" s="235"/>
      <c r="N219" s="235"/>
      <c r="O219" s="235"/>
      <c r="P219" s="236"/>
    </row>
    <row r="220" spans="1:17" s="6" customFormat="1" ht="12" customHeight="1" x14ac:dyDescent="0.25">
      <c r="D220" s="186" t="s">
        <v>109</v>
      </c>
      <c r="E220" s="187"/>
      <c r="F220" s="187"/>
      <c r="G220" s="187"/>
      <c r="H220" s="187"/>
      <c r="I220" s="188"/>
      <c r="J220" s="150" t="s">
        <v>414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414</v>
      </c>
      <c r="K223" s="234" t="s">
        <v>389</v>
      </c>
      <c r="L223" s="235"/>
      <c r="M223" s="235"/>
      <c r="N223" s="235"/>
      <c r="O223" s="235"/>
      <c r="P223" s="236"/>
    </row>
    <row r="224" spans="1:17" s="6" customFormat="1" ht="12" customHeight="1" x14ac:dyDescent="0.25">
      <c r="D224" s="183" t="s">
        <v>113</v>
      </c>
      <c r="E224" s="184"/>
      <c r="F224" s="184"/>
      <c r="G224" s="184"/>
      <c r="H224" s="184"/>
      <c r="I224" s="185"/>
      <c r="J224" s="150" t="s">
        <v>414</v>
      </c>
      <c r="K224" s="234" t="s">
        <v>389</v>
      </c>
      <c r="L224" s="235"/>
      <c r="M224" s="235"/>
      <c r="N224" s="235"/>
      <c r="O224" s="235"/>
      <c r="P224" s="236"/>
    </row>
    <row r="225" spans="1:17" s="6" customFormat="1" ht="12" customHeight="1" x14ac:dyDescent="0.25">
      <c r="D225" s="186" t="s">
        <v>114</v>
      </c>
      <c r="E225" s="187"/>
      <c r="F225" s="187"/>
      <c r="G225" s="187"/>
      <c r="H225" s="187"/>
      <c r="I225" s="188"/>
      <c r="J225" s="150" t="s">
        <v>414</v>
      </c>
      <c r="K225" s="234" t="s">
        <v>389</v>
      </c>
      <c r="L225" s="235"/>
      <c r="M225" s="235"/>
      <c r="N225" s="235"/>
      <c r="O225" s="235"/>
      <c r="P225" s="236"/>
    </row>
    <row r="226" spans="1:17" s="6" customFormat="1" ht="12" customHeight="1" x14ac:dyDescent="0.25">
      <c r="D226" s="186" t="s">
        <v>115</v>
      </c>
      <c r="E226" s="187"/>
      <c r="F226" s="187"/>
      <c r="G226" s="187"/>
      <c r="H226" s="187"/>
      <c r="I226" s="188"/>
      <c r="J226" s="129" t="s">
        <v>414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414</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414</v>
      </c>
      <c r="K234" s="277" t="s">
        <v>389</v>
      </c>
      <c r="L234" s="278"/>
      <c r="M234" s="278"/>
      <c r="N234" s="278"/>
      <c r="O234" s="278"/>
      <c r="P234" s="279"/>
    </row>
    <row r="235" spans="1:17" s="6" customFormat="1" ht="12" customHeight="1" x14ac:dyDescent="0.25">
      <c r="D235" s="186" t="s">
        <v>122</v>
      </c>
      <c r="E235" s="187"/>
      <c r="F235" s="187"/>
      <c r="G235" s="187"/>
      <c r="H235" s="187"/>
      <c r="I235" s="188"/>
      <c r="J235" s="146" t="s">
        <v>414</v>
      </c>
      <c r="K235" s="234" t="s">
        <v>389</v>
      </c>
      <c r="L235" s="235"/>
      <c r="M235" s="235"/>
      <c r="N235" s="235"/>
      <c r="O235" s="235"/>
      <c r="P235" s="236"/>
    </row>
    <row r="236" spans="1:17" s="6" customFormat="1" ht="12" customHeight="1" x14ac:dyDescent="0.25">
      <c r="D236" s="186" t="s">
        <v>123</v>
      </c>
      <c r="E236" s="187"/>
      <c r="F236" s="187"/>
      <c r="G236" s="187"/>
      <c r="H236" s="187"/>
      <c r="I236" s="188"/>
      <c r="J236" s="146" t="s">
        <v>414</v>
      </c>
      <c r="K236" s="234" t="s">
        <v>389</v>
      </c>
      <c r="L236" s="235"/>
      <c r="M236" s="235"/>
      <c r="N236" s="235"/>
      <c r="O236" s="235"/>
      <c r="P236" s="236"/>
    </row>
    <row r="237" spans="1:17" s="6" customFormat="1" ht="12" customHeight="1" x14ac:dyDescent="0.25">
      <c r="D237" s="186" t="s">
        <v>124</v>
      </c>
      <c r="E237" s="187"/>
      <c r="F237" s="187"/>
      <c r="G237" s="187"/>
      <c r="H237" s="187"/>
      <c r="I237" s="188"/>
      <c r="J237" s="146" t="s">
        <v>414</v>
      </c>
      <c r="K237" s="234" t="s">
        <v>389</v>
      </c>
      <c r="L237" s="235"/>
      <c r="M237" s="235"/>
      <c r="N237" s="235"/>
      <c r="O237" s="235"/>
      <c r="P237" s="236"/>
    </row>
    <row r="238" spans="1:17" s="6" customFormat="1" ht="12" customHeight="1" x14ac:dyDescent="0.25">
      <c r="D238" s="186" t="s">
        <v>125</v>
      </c>
      <c r="E238" s="187"/>
      <c r="F238" s="187"/>
      <c r="G238" s="187"/>
      <c r="H238" s="187"/>
      <c r="I238" s="188"/>
      <c r="J238" s="146" t="s">
        <v>414</v>
      </c>
      <c r="K238" s="234" t="s">
        <v>389</v>
      </c>
      <c r="L238" s="235"/>
      <c r="M238" s="235"/>
      <c r="N238" s="235"/>
      <c r="O238" s="235"/>
      <c r="P238" s="236"/>
    </row>
    <row r="239" spans="1:17" s="6" customFormat="1" ht="12" customHeight="1" x14ac:dyDescent="0.25">
      <c r="D239" s="186" t="s">
        <v>126</v>
      </c>
      <c r="E239" s="187"/>
      <c r="F239" s="187"/>
      <c r="G239" s="187"/>
      <c r="H239" s="187"/>
      <c r="I239" s="188"/>
      <c r="J239" s="146" t="s">
        <v>414</v>
      </c>
      <c r="K239" s="234" t="s">
        <v>389</v>
      </c>
      <c r="L239" s="235"/>
      <c r="M239" s="235"/>
      <c r="N239" s="235"/>
      <c r="O239" s="235"/>
      <c r="P239" s="236"/>
    </row>
    <row r="240" spans="1:17" s="6" customFormat="1" ht="12" customHeight="1" x14ac:dyDescent="0.25">
      <c r="D240" s="186" t="s">
        <v>127</v>
      </c>
      <c r="E240" s="187"/>
      <c r="F240" s="187"/>
      <c r="G240" s="187"/>
      <c r="H240" s="187"/>
      <c r="I240" s="188"/>
      <c r="J240" s="146" t="s">
        <v>414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414</v>
      </c>
      <c r="K241" s="234" t="s">
        <v>389</v>
      </c>
      <c r="L241" s="235"/>
      <c r="M241" s="235"/>
      <c r="N241" s="235"/>
      <c r="O241" s="235"/>
      <c r="P241" s="236"/>
    </row>
    <row r="242" spans="1:16" s="6" customFormat="1" ht="12" customHeight="1" x14ac:dyDescent="0.25">
      <c r="D242" s="186" t="s">
        <v>129</v>
      </c>
      <c r="E242" s="187"/>
      <c r="F242" s="187"/>
      <c r="G242" s="187"/>
      <c r="H242" s="187"/>
      <c r="I242" s="188"/>
      <c r="J242" s="176" t="s">
        <v>414</v>
      </c>
      <c r="K242" s="234" t="s">
        <v>389</v>
      </c>
      <c r="L242" s="235"/>
      <c r="M242" s="235"/>
      <c r="N242" s="235"/>
      <c r="O242" s="235"/>
      <c r="P242" s="236"/>
    </row>
    <row r="243" spans="1:16" s="6" customFormat="1" ht="12" customHeight="1" x14ac:dyDescent="0.25">
      <c r="D243" s="186" t="s">
        <v>130</v>
      </c>
      <c r="E243" s="187"/>
      <c r="F243" s="187"/>
      <c r="G243" s="187"/>
      <c r="H243" s="187"/>
      <c r="I243" s="188"/>
      <c r="J243" s="176" t="s">
        <v>414</v>
      </c>
      <c r="K243" s="234" t="s">
        <v>389</v>
      </c>
      <c r="L243" s="235"/>
      <c r="M243" s="235"/>
      <c r="N243" s="235"/>
      <c r="O243" s="235"/>
      <c r="P243" s="236"/>
    </row>
    <row r="244" spans="1:16" s="6" customFormat="1" ht="12" customHeight="1" x14ac:dyDescent="0.25">
      <c r="D244" s="186" t="s">
        <v>131</v>
      </c>
      <c r="E244" s="187"/>
      <c r="F244" s="187"/>
      <c r="G244" s="187"/>
      <c r="H244" s="187"/>
      <c r="I244" s="188"/>
      <c r="J244" s="176" t="s">
        <v>409</v>
      </c>
      <c r="K244" s="234" t="s">
        <v>389</v>
      </c>
      <c r="L244" s="235"/>
      <c r="M244" s="235"/>
      <c r="N244" s="235"/>
      <c r="O244" s="235"/>
      <c r="P244" s="236"/>
    </row>
    <row r="245" spans="1:16" s="6" customFormat="1" ht="12" customHeight="1" x14ac:dyDescent="0.25">
      <c r="D245" s="186" t="s">
        <v>132</v>
      </c>
      <c r="E245" s="187"/>
      <c r="F245" s="187"/>
      <c r="G245" s="187"/>
      <c r="H245" s="187"/>
      <c r="I245" s="188"/>
      <c r="J245" s="146" t="s">
        <v>414</v>
      </c>
      <c r="K245" s="234" t="s">
        <v>389</v>
      </c>
      <c r="L245" s="235"/>
      <c r="M245" s="235"/>
      <c r="N245" s="235"/>
      <c r="O245" s="235"/>
      <c r="P245" s="236"/>
    </row>
    <row r="246" spans="1:16" s="6" customFormat="1" ht="12" customHeight="1" x14ac:dyDescent="0.25">
      <c r="D246" s="186" t="s">
        <v>133</v>
      </c>
      <c r="E246" s="187"/>
      <c r="F246" s="187"/>
      <c r="G246" s="187"/>
      <c r="H246" s="187"/>
      <c r="I246" s="188"/>
      <c r="J246" s="176" t="s">
        <v>414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46" t="s">
        <v>414</v>
      </c>
      <c r="K250" s="234" t="s">
        <v>389</v>
      </c>
      <c r="L250" s="235"/>
      <c r="M250" s="235"/>
      <c r="N250" s="235"/>
      <c r="O250" s="235"/>
      <c r="P250" s="236"/>
    </row>
    <row r="251" spans="1:16" s="6" customFormat="1" ht="12" customHeight="1" x14ac:dyDescent="0.25">
      <c r="D251" s="260" t="s">
        <v>138</v>
      </c>
      <c r="E251" s="261"/>
      <c r="F251" s="261"/>
      <c r="G251" s="261"/>
      <c r="H251" s="261"/>
      <c r="I251" s="262"/>
      <c r="J251" s="146" t="s">
        <v>414</v>
      </c>
      <c r="K251" s="234" t="s">
        <v>389</v>
      </c>
      <c r="L251" s="235"/>
      <c r="M251" s="235"/>
      <c r="N251" s="235"/>
      <c r="O251" s="235"/>
      <c r="P251" s="236"/>
    </row>
    <row r="252" spans="1:16" s="6" customFormat="1" ht="12" customHeight="1" x14ac:dyDescent="0.25">
      <c r="D252" s="260" t="s">
        <v>139</v>
      </c>
      <c r="E252" s="261"/>
      <c r="F252" s="261"/>
      <c r="G252" s="261"/>
      <c r="H252" s="261"/>
      <c r="I252" s="262"/>
      <c r="J252" s="176" t="s">
        <v>414</v>
      </c>
      <c r="K252" s="234" t="s">
        <v>389</v>
      </c>
      <c r="L252" s="235"/>
      <c r="M252" s="235"/>
      <c r="N252" s="235"/>
      <c r="O252" s="235"/>
      <c r="P252" s="236"/>
    </row>
    <row r="253" spans="1:16" s="6" customFormat="1" ht="12" customHeight="1" x14ac:dyDescent="0.25">
      <c r="D253" s="260" t="s">
        <v>140</v>
      </c>
      <c r="E253" s="261"/>
      <c r="F253" s="261"/>
      <c r="G253" s="261"/>
      <c r="H253" s="261"/>
      <c r="I253" s="262"/>
      <c r="J253" s="176" t="s">
        <v>414</v>
      </c>
      <c r="K253" s="234" t="s">
        <v>389</v>
      </c>
      <c r="L253" s="235"/>
      <c r="M253" s="235"/>
      <c r="N253" s="235"/>
      <c r="O253" s="235"/>
      <c r="P253" s="236"/>
    </row>
    <row r="254" spans="1:16" s="6" customFormat="1" ht="12" customHeight="1" x14ac:dyDescent="0.25">
      <c r="D254" s="260" t="s">
        <v>141</v>
      </c>
      <c r="E254" s="261"/>
      <c r="F254" s="261"/>
      <c r="G254" s="261"/>
      <c r="H254" s="261"/>
      <c r="I254" s="262"/>
      <c r="J254" s="146" t="s">
        <v>414</v>
      </c>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389</v>
      </c>
      <c r="L255" s="235"/>
      <c r="M255" s="235"/>
      <c r="N255" s="235"/>
      <c r="O255" s="235"/>
      <c r="P255" s="236"/>
    </row>
    <row r="256" spans="1:16" s="6" customFormat="1" ht="12" customHeight="1" x14ac:dyDescent="0.25">
      <c r="D256" s="260" t="s">
        <v>143</v>
      </c>
      <c r="E256" s="261"/>
      <c r="F256" s="261"/>
      <c r="G256" s="261"/>
      <c r="H256" s="261"/>
      <c r="I256" s="262"/>
      <c r="J256" s="176" t="s">
        <v>414</v>
      </c>
      <c r="K256" s="234" t="s">
        <v>389</v>
      </c>
      <c r="L256" s="235"/>
      <c r="M256" s="235"/>
      <c r="N256" s="235"/>
      <c r="O256" s="235"/>
      <c r="P256" s="236"/>
    </row>
    <row r="257" spans="1:17" s="6" customFormat="1" ht="12" customHeight="1" x14ac:dyDescent="0.25">
      <c r="D257" s="260" t="s">
        <v>144</v>
      </c>
      <c r="E257" s="261"/>
      <c r="F257" s="261"/>
      <c r="G257" s="261"/>
      <c r="H257" s="261"/>
      <c r="I257" s="262"/>
      <c r="J257" s="146" t="s">
        <v>414</v>
      </c>
      <c r="K257" s="234" t="s">
        <v>389</v>
      </c>
      <c r="L257" s="235"/>
      <c r="M257" s="235"/>
      <c r="N257" s="235"/>
      <c r="O257" s="235"/>
      <c r="P257" s="236"/>
    </row>
    <row r="258" spans="1:17" s="6" customFormat="1" ht="12" customHeight="1" x14ac:dyDescent="0.25">
      <c r="D258" s="319" t="s">
        <v>145</v>
      </c>
      <c r="E258" s="320"/>
      <c r="F258" s="320"/>
      <c r="G258" s="320"/>
      <c r="H258" s="320"/>
      <c r="I258" s="321"/>
      <c r="J258" s="179" t="s">
        <v>414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409</v>
      </c>
      <c r="K265" s="234" t="s">
        <v>389</v>
      </c>
      <c r="L265" s="235"/>
      <c r="M265" s="235"/>
      <c r="N265" s="235"/>
      <c r="O265" s="235"/>
      <c r="P265" s="236"/>
    </row>
    <row r="266" spans="1:17" s="6" customFormat="1" ht="24" customHeight="1" x14ac:dyDescent="0.25">
      <c r="D266" s="186" t="s">
        <v>151</v>
      </c>
      <c r="E266" s="187"/>
      <c r="F266" s="187"/>
      <c r="G266" s="187"/>
      <c r="H266" s="187"/>
      <c r="I266" s="188"/>
      <c r="J266" s="150" t="s">
        <v>411</v>
      </c>
      <c r="K266" s="234" t="s">
        <v>418</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t="s">
        <v>417</v>
      </c>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t="s">
        <v>420</v>
      </c>
      <c r="N291" s="275"/>
      <c r="O291" s="282" t="s">
        <v>421</v>
      </c>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455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422</v>
      </c>
      <c r="D315" s="281"/>
      <c r="E315" s="281"/>
      <c r="F315" s="281"/>
      <c r="G315" s="281"/>
      <c r="H315" s="281"/>
      <c r="I315" s="226"/>
      <c r="J315" s="280" t="s">
        <v>423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438</v>
      </c>
      <c r="C343" s="223"/>
      <c r="D343" s="223"/>
      <c r="E343" s="223"/>
      <c r="F343" s="223"/>
      <c r="G343" s="223"/>
      <c r="H343" s="224"/>
      <c r="I343" s="225" t="s">
        <v>439</v>
      </c>
      <c r="J343" s="226"/>
      <c r="K343" s="225" t="s">
        <v>440</v>
      </c>
      <c r="L343" s="226"/>
      <c r="M343" s="225" t="s">
        <v>441</v>
      </c>
      <c r="N343" s="226"/>
      <c r="O343" s="225" t="s">
        <v>442</v>
      </c>
      <c r="P343" s="281"/>
      <c r="Q343" s="170" t="s">
        <v>443</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457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414</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421</v>
      </c>
      <c r="N356" s="211"/>
      <c r="O356" s="77"/>
      <c r="P356" s="78"/>
      <c r="Q356" s="154" t="s">
        <v>444</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customHeight="1" x14ac:dyDescent="0.2">
      <c r="A373" s="79"/>
      <c r="B373" s="218" t="s">
        <v>445</v>
      </c>
      <c r="C373" s="201"/>
      <c r="D373" s="201"/>
      <c r="E373" s="200" t="s">
        <v>446</v>
      </c>
      <c r="F373" s="201"/>
      <c r="G373" s="201"/>
      <c r="H373" s="201"/>
      <c r="I373" s="337" t="s">
        <v>447</v>
      </c>
      <c r="J373" s="300"/>
      <c r="K373" s="300"/>
      <c r="L373" s="336" t="s">
        <v>448</v>
      </c>
      <c r="M373" s="195"/>
      <c r="N373" s="202" t="s">
        <v>449</v>
      </c>
      <c r="O373" s="203"/>
      <c r="P373" s="203"/>
      <c r="Q373" s="289"/>
      <c r="R373" s="6"/>
      <c r="S373" s="6"/>
    </row>
    <row r="374" spans="1:19" ht="36" hidden="1" customHeight="1" x14ac:dyDescent="0.2">
      <c r="A374" s="79"/>
      <c r="B374" s="288" t="s">
        <v>445</v>
      </c>
      <c r="C374" s="203"/>
      <c r="D374" s="203"/>
      <c r="E374" s="202" t="s">
        <v>446</v>
      </c>
      <c r="F374" s="203"/>
      <c r="G374" s="203"/>
      <c r="H374" s="203"/>
      <c r="I374" s="336" t="s">
        <v>450</v>
      </c>
      <c r="J374" s="195"/>
      <c r="K374" s="195"/>
      <c r="L374" s="336" t="s">
        <v>448</v>
      </c>
      <c r="M374" s="195"/>
      <c r="N374" s="202" t="s">
        <v>451</v>
      </c>
      <c r="O374" s="203"/>
      <c r="P374" s="203"/>
      <c r="Q374" s="289"/>
      <c r="R374" s="6"/>
      <c r="S374" s="6"/>
    </row>
    <row r="375" spans="1:19" ht="36" customHeight="1" x14ac:dyDescent="0.2">
      <c r="A375" s="79"/>
      <c r="B375" s="293" t="s">
        <v>445</v>
      </c>
      <c r="C375" s="294"/>
      <c r="D375" s="294"/>
      <c r="E375" s="294" t="s">
        <v>446</v>
      </c>
      <c r="F375" s="294"/>
      <c r="G375" s="294"/>
      <c r="H375" s="294"/>
      <c r="I375" s="338" t="s">
        <v>450</v>
      </c>
      <c r="J375" s="281"/>
      <c r="K375" s="281"/>
      <c r="L375" s="281" t="s">
        <v>448</v>
      </c>
      <c r="M375" s="281"/>
      <c r="N375" s="294" t="s">
        <v>451</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460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2D06</v>
      </c>
      <c r="G3" s="376"/>
      <c r="H3" s="376"/>
      <c r="I3" s="376"/>
      <c r="J3" s="376"/>
      <c r="K3" s="377"/>
      <c r="L3" s="384" t="str">
        <f>DataSheet!F2</f>
        <v>Plutonium Contaminated Materials; Crates and Filters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t="s">
        <v>464</v>
      </c>
      <c r="T34" s="159" t="s">
        <v>465</v>
      </c>
      <c r="U34" s="159" t="s">
        <v>465</v>
      </c>
      <c r="V34" s="160" t="s">
        <v>466</v>
      </c>
      <c r="W34" s="95"/>
      <c r="X34" s="159" t="s">
        <v>40</v>
      </c>
      <c r="Y34" s="159"/>
      <c r="Z34" s="159" t="s">
        <v>40</v>
      </c>
      <c r="AA34" s="159" t="s">
        <v>40</v>
      </c>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467</v>
      </c>
      <c r="T41" s="159" t="s">
        <v>465</v>
      </c>
      <c r="U41" s="159" t="s">
        <v>465</v>
      </c>
      <c r="V41" s="160" t="s">
        <v>466</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468</v>
      </c>
      <c r="T43" s="159" t="s">
        <v>465</v>
      </c>
      <c r="U43" s="159" t="s">
        <v>465</v>
      </c>
      <c r="V43" s="160" t="s">
        <v>466</v>
      </c>
      <c r="W43" s="95"/>
      <c r="X43" s="159" t="s">
        <v>40</v>
      </c>
      <c r="Y43" s="159" t="s">
        <v>469</v>
      </c>
      <c r="Z43" s="159" t="s">
        <v>470</v>
      </c>
      <c r="AA43" s="159" t="s">
        <v>470</v>
      </c>
      <c r="AB43" s="160" t="s">
        <v>466</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471</v>
      </c>
      <c r="T46" s="159" t="s">
        <v>465</v>
      </c>
      <c r="U46" s="159" t="s">
        <v>465</v>
      </c>
      <c r="V46" s="160" t="s">
        <v>466</v>
      </c>
      <c r="W46" s="95"/>
      <c r="X46" s="159" t="s">
        <v>40</v>
      </c>
      <c r="Y46" s="159" t="s">
        <v>472</v>
      </c>
      <c r="Z46" s="159" t="s">
        <v>470</v>
      </c>
      <c r="AA46" s="159" t="s">
        <v>470</v>
      </c>
      <c r="AB46" s="160" t="s">
        <v>466</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473</v>
      </c>
      <c r="T47" s="159" t="s">
        <v>465</v>
      </c>
      <c r="U47" s="159" t="s">
        <v>465</v>
      </c>
      <c r="V47" s="160" t="s">
        <v>466</v>
      </c>
      <c r="W47" s="95"/>
      <c r="X47" s="159" t="s">
        <v>40</v>
      </c>
      <c r="Y47" s="159" t="s">
        <v>474</v>
      </c>
      <c r="Z47" s="159" t="s">
        <v>470</v>
      </c>
      <c r="AA47" s="159" t="s">
        <v>470</v>
      </c>
      <c r="AB47" s="160" t="s">
        <v>466</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475</v>
      </c>
      <c r="T48" s="159" t="s">
        <v>465</v>
      </c>
      <c r="U48" s="159" t="s">
        <v>465</v>
      </c>
      <c r="V48" s="160" t="s">
        <v>466</v>
      </c>
      <c r="W48" s="95"/>
      <c r="X48" s="159" t="s">
        <v>40</v>
      </c>
      <c r="Y48" s="159" t="s">
        <v>476</v>
      </c>
      <c r="Z48" s="159" t="s">
        <v>470</v>
      </c>
      <c r="AA48" s="159" t="s">
        <v>470</v>
      </c>
      <c r="AB48" s="160" t="s">
        <v>466</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477</v>
      </c>
      <c r="T49" s="159" t="s">
        <v>465</v>
      </c>
      <c r="U49" s="159" t="s">
        <v>465</v>
      </c>
      <c r="V49" s="160" t="s">
        <v>466</v>
      </c>
      <c r="W49" s="95"/>
      <c r="X49" s="159" t="s">
        <v>40</v>
      </c>
      <c r="Y49" s="159" t="s">
        <v>478</v>
      </c>
      <c r="Z49" s="159" t="s">
        <v>470</v>
      </c>
      <c r="AA49" s="159" t="s">
        <v>470</v>
      </c>
      <c r="AB49" s="160" t="s">
        <v>466</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479</v>
      </c>
      <c r="T50" s="159" t="s">
        <v>465</v>
      </c>
      <c r="U50" s="159" t="s">
        <v>465</v>
      </c>
      <c r="V50" s="160" t="s">
        <v>466</v>
      </c>
      <c r="W50" s="95"/>
      <c r="X50" s="159" t="s">
        <v>40</v>
      </c>
      <c r="Y50" s="159" t="s">
        <v>480</v>
      </c>
      <c r="Z50" s="159" t="s">
        <v>470</v>
      </c>
      <c r="AA50" s="159" t="s">
        <v>470</v>
      </c>
      <c r="AB50" s="160" t="s">
        <v>466</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481</v>
      </c>
      <c r="T51" s="159" t="s">
        <v>465</v>
      </c>
      <c r="U51" s="159" t="s">
        <v>465</v>
      </c>
      <c r="V51" s="160" t="s">
        <v>466</v>
      </c>
      <c r="W51" s="95"/>
      <c r="X51" s="159" t="s">
        <v>40</v>
      </c>
      <c r="Y51" s="159" t="s">
        <v>482</v>
      </c>
      <c r="Z51" s="159" t="s">
        <v>470</v>
      </c>
      <c r="AA51" s="159" t="s">
        <v>470</v>
      </c>
      <c r="AB51" s="160" t="s">
        <v>466</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4.8392169297950767E-2</v>
      </c>
      <c r="T66" s="103"/>
      <c r="U66" s="103"/>
      <c r="V66" s="103" t="s">
        <v>485</v>
      </c>
      <c r="W66" s="104"/>
      <c r="X66" s="103"/>
      <c r="Y66" s="143">
        <v>5.4117710870674206E-2</v>
      </c>
      <c r="Z66" s="103"/>
      <c r="AA66" s="103"/>
      <c r="AB66" s="103" t="s">
        <v>485</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0.24799404838802491</v>
      </c>
      <c r="T67" s="112"/>
      <c r="U67" s="112"/>
      <c r="V67" s="112" t="s">
        <v>485</v>
      </c>
      <c r="W67" s="113"/>
      <c r="X67" s="114"/>
      <c r="Y67" s="144">
        <v>0.49492743703589925</v>
      </c>
      <c r="Z67" s="112"/>
      <c r="AA67" s="112"/>
      <c r="AB67" s="112" t="s">
        <v>485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EEEE13-66BC-404E-BED2-589671C76EA9}"/>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d079e32b-c933-4c2e-bca6-89e83b2b1c77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2904fa8f-b491-496e-b951-68757c3e366c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2026-04-14T10:48:14Z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746500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