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<sst xmlns="http://schemas.openxmlformats.org/spreadsheetml/2006/main" count="893" uniqueCount="455">
  <si>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</si>
  <si>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</si>
  <si>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</si>
  <si>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</si>
  <si>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</si>
  <si>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</si>
  <si>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</si>
  <si>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</si>
  <si>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</si>
  <si>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</si>
  <si>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</si>
  <si>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</si>
  <si>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</si>
  <si>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</si>
  <si>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</si>
  <si>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</si>
  <si>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</si>
  <si>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</si>
  <si>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</si>
  <si>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</si>
  <si>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</si>
  <si>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</si>
  <si>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</si>
  <si>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</si>
  <si>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</si>
  <si>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</si>
  <si>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</si>
  <si>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</si>
  <si>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</si>
  <si>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</si>
  <si>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</si>
  <si>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</si>
  <si>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</si>
  <si>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</si>
  <si>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</si>
  <si>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</si>
  <si>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</si>
  <si>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</si>
  <si>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</si>
  <si>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</si>
  <si>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</si>
  <si>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</si>
  <si>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</si>
  <si>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</si>
  <si>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</si>
  <si>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</si>
  <si>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</si>
  <si>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</si>
  <si>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</si>
  <si>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</si>
  <si>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</si>
  <si>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</si>
  <si>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</si>
  <si>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</si>
  <si>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</si>
  <si>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</si>
  <si>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</si>
  <si>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</si>
  <si>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</si>
  <si>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</si>
  <si>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</si>
  <si>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</si>
  <si>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</si>
  <si>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</si>
  <si>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</si>
  <si>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</si>
  <si>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</si>
  <si>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</si>
  <si>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</si>
  <si>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</si>
  <si>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</si>
  <si>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</si>
  <si>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</si>
  <si>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</si>
  <si>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</si>
  <si>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</si>
  <si>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</si>
  <si>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</si>
  <si>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</si>
  <si>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</si>
  <si>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</si>
  <si>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</si>
  <si>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</si>
  <si>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</si>
  <si>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</si>
  <si>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</si>
  <si>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</si>
  <si>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</si>
  <si>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</si>
  <si>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</si>
  <si>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</si>
  <si>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</si>
  <si>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</si>
  <si>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</si>
  <si>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</si>
  <si>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</si>
  <si>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</si>
  <si>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</si>
  <si>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</si>
  <si>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</si>
  <si>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</si>
  <si>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</si>
  <si>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</si>
  <si>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</si>
  <si>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</si>
  <si>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</si>
  <si>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</si>
  <si>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</si>
  <si>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</si>
  <si>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</si>
  <si>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</si>
  <si>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</si>
  <si>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</si>
  <si>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</si>
  <si>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</si>
  <si>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</si>
  <si>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</si>
  <si>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</si>
  <si>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</si>
  <si>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</si>
  <si>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</si>
  <si>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</si>
  <si>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</si>
  <si>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</si>
  <si>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</si>
  <si>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</si>
  <si>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</si>
  <si>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</si>
  <si>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</si>
  <si>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</si>
  <si>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</si>
  <si>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</si>
  <si>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</si>
  <si>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</si>
  <si>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</si>
  <si>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</si>
  <si>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</si>
  <si>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</si>
  <si>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</si>
  <si>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</si>
  <si>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</si>
  <si>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</si>
  <si>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</si>
  <si>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</si>
  <si>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</si>
  <si>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</si>
  <si>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</si>
  <si>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</si>
  <si>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</si>
  <si>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</si>
  <si>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</si>
  <si>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</si>
  <si>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</si>
  <si>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</si>
  <si>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</si>
  <si>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</si>
  <si>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</si>
  <si>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</si>
  <si>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</si>
  <si>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</si>
  <si>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</si>
  <si>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</si>
  <si>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</si>
  <si>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</si>
  <si>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</si>
  <si>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</si>
  <si>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</si>
  <si>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</si>
  <si>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</si>
  <si>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</si>
  <si>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</si>
  <si>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</si>
  <si>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</si>
  <si>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</si>
  <si>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</si>
  <si>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</si>
  <si>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</si>
  <si>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</si>
  <si>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</si>
  <si>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</si>
  <si>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</si>
  <si>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</si>
  <si>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</si>
  <si>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</si>
  <si>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</si>
  <si>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</si>
  <si>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</si>
  <si>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</si>
  <si>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</si>
  <si>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</si>
  <si>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</si>
  <si>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</si>
  <si>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</si>
  <si>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</si>
  <si>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</si>
  <si>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</si>
  <si>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</si>
  <si>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</si>
  <si>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</si>
  <si>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</si>
  <si>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</si>
  <si>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</si>
  <si>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</si>
  <si>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</si>
  <si>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</si>
  <si>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</si>
  <si>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</si>
  <si>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</si>
  <si>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</si>
  <si>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</si>
  <si>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</si>
  <si>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</si>
  <si>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</si>
  <si>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</si>
  <si>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</si>
  <si>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</si>
  <si>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</si>
  <si>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</si>
  <si>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</si>
  <si>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</si>
  <si>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</si>
  <si>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</si>
  <si>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</si>
  <si>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</si>
  <si>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</si>
  <si>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</si>
  <si>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</si>
  <si>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</si>
  <si>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</si>
  <si>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</si>
  <si>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</si>
  <si>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</si>
  <si>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</si>
  <si>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</si>
  <si>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</si>
  <si>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</si>
  <si>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</si>
  <si>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</si>
  <si>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</si>
  <si>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</si>
  <si>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</si>
  <si>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</si>
  <si>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</si>
  <si>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</si>
  <si>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</si>
  <si>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</si>
  <si>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</si>
  <si>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</si>
  <si>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</si>
  <si>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</si>
  <si>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</si>
  <si>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</si>
  <si>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</si>
  <si>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</si>
  <si>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</si>
  <si>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</si>
  <si>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</si>
  <si>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</si>
  <si>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</si>
  <si>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</si>
  <si>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</si>
  <si>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</si>
  <si>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</si>
  <si>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</si>
  <si>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</si>
  <si>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</si>
  <si>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</si>
  <si>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</si>
  <si>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</si>
  <si>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</si>
  <si>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</si>
  <si>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</si>
  <si>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</si>
  <si>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</si>
  <si>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</si>
  <si>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</si>
  <si>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</si>
  <si>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</si>
  <si>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</si>
  <si>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</si>
  <si>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</si>
  <si>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</si>
  <si>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</si>
  <si>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</si>
  <si>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</si>
  <si>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</si>
  <si>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</si>
  <si>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</si>
  <si>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</si>
  <si>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</si>
  <si>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</si>
  <si>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</si>
  <si>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</si>
  <si>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</si>
  <si>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</si>
  <si>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</si>
  <si>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</si>
  <si>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</si>
  <si>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</si>
  <si>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</si>
  <si>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</si>
  <si>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</si>
  <si>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</si>
  <si>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</si>
  <si>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</si>
  <si>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</si>
  <si>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</si>
  <si>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</si>
  <si>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</si>
  <si>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</si>
  <si>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</si>
  <si>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</si>
  <si>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</si>
  <si>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</si>
  <si>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</si>
  <si>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</si>
  <si>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</si>
  <si>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</si>
  <si>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</si>
  <si>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</si>
  <si>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</si>
  <si>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</si>
  <si>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</si>
  <si>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</si>
  <si>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</si>
  <si>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</si>
  <si>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</si>
  <si>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</si>
  <si>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</si>
  <si>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</si>
  <si>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</si>
  <si>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</si>
  <si>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</si>
  <si>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</si>
  <si>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</si>
  <si>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</si>
  <si>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</si>
  <si>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</si>
  <si>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</si>
  <si>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</si>
  <si>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</si>
  <si>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</si>
  <si>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</si>
  <si>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</si>
  <si>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</si>
  <si>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</si>
  <si>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</si>
  <si>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</si>
  <si>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</si>
  <si>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</si>
  <si>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</si>
  <si>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</si>
  <si>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</si>
  <si>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</si>
  <si>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</si>
  <si>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</si>
  <si>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</si>
  <si>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</si>
  <si>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</si>
  <si>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</si>
  <si>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</si>
  <si>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</si>
  <si>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</si>
  <si>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</si>
  <si>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</si>
  <si>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</si>
  <si>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</si>
  <si>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</si>
  <si>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</si>
  <si>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</si>
  <si>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</si>
  <si>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</si>
  <si>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</si>
  <si>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</si>
  <si>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</si>
  <si>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</si>
  <si>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</si>
  <si>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</si>
  <si>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</si>
  <si>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</si>
  <si>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</si>
  <si>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</si>
  <si>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</si>
  <si>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</si>
  <si>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</si>
  <si>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</si>
  <si>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</si>
  <si>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</si>
  <si>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</si>
  <si>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</si>
  <si>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</si>
  <si>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</si>
  <si>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</si>
  <si>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</si>
  <si>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2D204</t>
  </si>
  <si>
    <t>Decommissioning PCM from Aldermaston</t>
  </si>
  <si>
    <t>Nuclear Decommissioning Authority</t>
  </si>
  <si>
    <t>Sellafield Ltd</t>
  </si>
  <si>
    <t>ILW</t>
  </si>
  <si>
    <t>Future transfers of drums are not quantified in this waste stream to avoid double counting as they are reported by AWE in waste stream 7A111.</t>
  </si>
  <si>
    <t>These wastes have arisen from decommissioning operations in redundant plutonium handling facilities. Waste is generated in operations associated with decommissioning, redundant plant and equipment, size reduction, maintenance and Health Physics support activities.</t>
  </si>
  <si>
    <t xml:space="preserve">Metal, plastics, rubber, glass, etc. arising from dismantling of contaminated gloveboxes and process equipment. </t>
  </si>
  <si>
    <t>WTC currently treats the drums using supercompaction.</t>
  </si>
  <si>
    <t>Neutral</t>
  </si>
  <si>
    <t>Metals (54.99%), Plastics (44.19%), Rubber (0.29%), Cellulosics (0.54%).</t>
  </si>
  <si>
    <t>~ 1.8</t>
  </si>
  <si>
    <t>~ 51.4</t>
  </si>
  <si>
    <t>~ 0.90</t>
  </si>
  <si>
    <t>NE</t>
  </si>
  <si>
    <t>~ 0.54</t>
  </si>
  <si>
    <t>~ 30.5</t>
  </si>
  <si>
    <t>~ 13.7</t>
  </si>
  <si>
    <t>~ 12.0</t>
  </si>
  <si>
    <t>~ 1.7</t>
  </si>
  <si>
    <t>~ 0.29</t>
  </si>
  <si>
    <t>Metal is present in a large range of thicknesses.</t>
  </si>
  <si>
    <t>= 0</t>
  </si>
  <si>
    <t>Not yet determined</t>
  </si>
  <si>
    <t>On-site</t>
  </si>
  <si>
    <t>= 100.0</t>
  </si>
  <si>
    <t>Waste Treatment Complex 1 (WTC1)</t>
  </si>
  <si>
    <t>Sellafield</t>
  </si>
  <si>
    <t xml:space="preserve"> 0.8</t>
  </si>
  <si>
    <t>1.00</t>
  </si>
  <si>
    <t>500 l drum (basket for waste)</t>
  </si>
  <si>
    <t xml:space="preserve"> 100.0</t>
  </si>
  <si>
    <t xml:space="preserve"> 1.1</t>
  </si>
  <si>
    <t>0.50</t>
  </si>
  <si>
    <t>1</t>
  </si>
  <si>
    <t>2025</t>
  </si>
  <si>
    <t>2050</t>
  </si>
  <si>
    <t>Oxide Form</t>
  </si>
  <si>
    <t>Mass of waste divided by volume.</t>
  </si>
  <si>
    <t>Drums are processed through the Waste Treatment Complex (WTC). These drums could then be supercompacted in WTC and loaded into a basket within a 500 l drum such that there is a cement annulus between the basket and the drum skin.</t>
  </si>
  <si>
    <t>A GGBS/ CEM I grout mix is used to generate the grout annulus which surrounds the compacted feed drums in a WTC product drum. The conditioning matrix relevant to future facilities (WTC2 and WTC3) is currently unknown.</t>
  </si>
  <si>
    <t xml:space="preserve">The reported waste loading is for the current WTC (supercompaction) process. Typically between 1 and 10 compacted 200 litre drums will be loaded into a 500 litre drum, with an average of 5.7. </t>
  </si>
  <si>
    <t xml:space="preserve">The source of radioactivity is from decommissioning operations at AWE site. </t>
  </si>
  <si>
    <t xml:space="preserve">The specific activity is based on records of arisings. </t>
  </si>
  <si>
    <t>Specific activity has been derived using measured activity and dividing by the measured waste volume.</t>
  </si>
  <si>
    <t>~</t>
  </si>
  <si>
    <t>0.34</t>
  </si>
  <si>
    <t>= 2.1</t>
  </si>
  <si>
    <t>Non-standard</t>
  </si>
  <si>
    <t>Conditioned density calculated using data from current WTC product drum stock. The density is typically between 1.8 and 2.6 t/m³, although values outside of this range are possible.</t>
  </si>
  <si>
    <t>4.34E-03</t>
  </si>
  <si>
    <t>B</t>
  </si>
  <si>
    <t>2</t>
  </si>
  <si>
    <t>9.71E-02</t>
  </si>
  <si>
    <t>2.62E-02</t>
  </si>
  <si>
    <t>3.22E-02</t>
  </si>
  <si>
    <t>6.58E-06</t>
  </si>
  <si>
    <t>3.34E-02</t>
  </si>
  <si>
    <t>0.0</t>
  </si>
  <si>
    <t>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</si>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</sst>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452</v>
      </c>
      <c r="J111" s="233"/>
      <c r="N111" s="232"/>
      <c r="O111" s="233"/>
      <c r="P111" s="169"/>
    </row>
    <row r="112" spans="1:16" s="6" customFormat="1" ht="12.75" customHeight="1" x14ac:dyDescent="0.25">
      <c r="A112" s="227" t="s">
        <v>14</v>
      </c>
      <c r="B112" s="227"/>
      <c r="F112" s="9"/>
      <c r="I112" s="352" t="s">
        <v>453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408</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408</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408</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408</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408</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408</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408</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408</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408</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29" t="s">
        <v>408</v>
      </c>
      <c r="K218" s="234" t="s">
        <v>389</v>
      </c>
      <c r="L218" s="235"/>
      <c r="M218" s="235"/>
      <c r="N218" s="235"/>
      <c r="O218" s="235"/>
      <c r="P218" s="236"/>
    </row>
    <row r="219" spans="1:17" s="6" customFormat="1" ht="12" customHeight="1" x14ac:dyDescent="0.25">
      <c r="D219" s="186" t="s">
        <v>108</v>
      </c>
      <c r="E219" s="187"/>
      <c r="F219" s="187"/>
      <c r="G219" s="187"/>
      <c r="H219" s="187"/>
      <c r="I219" s="188"/>
      <c r="J219" s="129"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408</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29"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408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4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4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4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46" t="s">
        <v>408</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408</v>
      </c>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416</v>
      </c>
      <c r="K272" s="234" t="s">
        <v>389</v>
      </c>
      <c r="L272" s="235"/>
      <c r="M272" s="235"/>
      <c r="N272" s="235"/>
      <c r="O272" s="235"/>
      <c r="P272" s="236"/>
    </row>
    <row r="273" spans="1:16" s="6" customFormat="1" ht="12" customHeight="1" x14ac:dyDescent="0.25">
      <c r="D273" s="260" t="s">
        <v>158</v>
      </c>
      <c r="E273" s="261"/>
      <c r="F273" s="261"/>
      <c r="G273" s="261"/>
      <c r="H273" s="261"/>
      <c r="I273" s="262"/>
      <c r="J273" s="151" t="s">
        <v>416</v>
      </c>
      <c r="K273" s="234" t="s">
        <v>389</v>
      </c>
      <c r="L273" s="235"/>
      <c r="M273" s="235"/>
      <c r="N273" s="235"/>
      <c r="O273" s="235"/>
      <c r="P273" s="236"/>
    </row>
    <row r="274" spans="1:16" s="6" customFormat="1" ht="12" customHeight="1" x14ac:dyDescent="0.25">
      <c r="D274" s="260" t="s">
        <v>159</v>
      </c>
      <c r="E274" s="261"/>
      <c r="F274" s="261"/>
      <c r="G274" s="261"/>
      <c r="H274" s="261"/>
      <c r="I274" s="262"/>
      <c r="J274" s="151" t="s">
        <v>416</v>
      </c>
      <c r="K274" s="234" t="s">
        <v>389</v>
      </c>
      <c r="L274" s="235"/>
      <c r="M274" s="235"/>
      <c r="N274" s="235"/>
      <c r="O274" s="235"/>
      <c r="P274" s="236"/>
    </row>
    <row r="275" spans="1:16" s="6" customFormat="1" ht="12" customHeight="1" x14ac:dyDescent="0.25">
      <c r="D275" s="260" t="s">
        <v>160</v>
      </c>
      <c r="E275" s="261"/>
      <c r="F275" s="261"/>
      <c r="G275" s="261"/>
      <c r="H275" s="261"/>
      <c r="I275" s="262"/>
      <c r="J275" s="151" t="s">
        <v>416</v>
      </c>
      <c r="K275" s="234" t="s">
        <v>389</v>
      </c>
      <c r="L275" s="235"/>
      <c r="M275" s="235"/>
      <c r="N275" s="235"/>
      <c r="O275" s="235"/>
      <c r="P275" s="236"/>
    </row>
    <row r="276" spans="1:16" s="6" customFormat="1" ht="12" customHeight="1" x14ac:dyDescent="0.25">
      <c r="D276" s="319" t="s">
        <v>161</v>
      </c>
      <c r="E276" s="320"/>
      <c r="F276" s="320"/>
      <c r="G276" s="320"/>
      <c r="H276" s="320"/>
      <c r="I276" s="321"/>
      <c r="J276" s="152" t="s">
        <v>416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418</v>
      </c>
      <c r="N284" s="275"/>
      <c r="O284" s="282" t="s">
        <v>419</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420</v>
      </c>
      <c r="D315" s="281"/>
      <c r="E315" s="281"/>
      <c r="F315" s="281"/>
      <c r="G315" s="281"/>
      <c r="H315" s="281"/>
      <c r="I315" s="226"/>
      <c r="J315" s="280" t="s">
        <v>421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442</v>
      </c>
      <c r="E317" s="203"/>
      <c r="F317" s="203"/>
      <c r="G317" s="203"/>
      <c r="H317" s="203"/>
      <c r="I317" s="227"/>
      <c r="J317" s="227"/>
      <c r="K317" s="227"/>
      <c r="L317" s="227"/>
      <c r="M317" s="227"/>
      <c r="N317" s="227"/>
      <c r="O317" s="227"/>
      <c r="P317" s="227"/>
    </row>
    <row r="318" spans="1:16" ht="48" customHeight="1" x14ac:dyDescent="0.2">
      <c r="A318" s="203" t="s">
        <v>189</v>
      </c>
      <c r="B318" s="203"/>
      <c r="C318" s="203"/>
      <c r="D318" s="202" t="s">
        <v>434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429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435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441</v>
      </c>
      <c r="E349" s="197"/>
      <c r="F349" s="60"/>
      <c r="G349" s="46"/>
      <c r="H349" s="46"/>
      <c r="I349" s="46"/>
      <c r="J349" s="46"/>
      <c r="K349" s="6"/>
      <c r="L349" s="6"/>
      <c r="M349" s="6"/>
      <c r="N349" s="6"/>
      <c r="O349" s="11"/>
      <c r="P349" s="6"/>
    </row>
    <row r="350" spans="1:19" ht="24" customHeight="1" x14ac:dyDescent="0.2">
      <c r="A350" s="203" t="s">
        <v>200</v>
      </c>
      <c r="B350" s="203"/>
      <c r="C350" s="203"/>
      <c r="D350" s="202" t="s">
        <v>443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419</v>
      </c>
      <c r="N356" s="211"/>
      <c r="O356" s="77"/>
      <c r="P356" s="78"/>
      <c r="Q356" s="154" t="s">
        <v>430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2D204</v>
      </c>
      <c r="G3" s="376"/>
      <c r="H3" s="376"/>
      <c r="I3" s="376"/>
      <c r="J3" s="376"/>
      <c r="K3" s="377"/>
      <c r="L3" s="384" t="str">
        <f>DataSheet!F2</f>
        <v>Decommissioning PCM from Aldermaston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444</v>
      </c>
      <c r="T46" s="159" t="s">
        <v>445</v>
      </c>
      <c r="U46" s="159" t="s">
        <v>445</v>
      </c>
      <c r="V46" s="160" t="s">
        <v>446</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447</v>
      </c>
      <c r="T47" s="159" t="s">
        <v>445</v>
      </c>
      <c r="U47" s="159" t="s">
        <v>445</v>
      </c>
      <c r="V47" s="160" t="s">
        <v>446</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448</v>
      </c>
      <c r="T48" s="159" t="s">
        <v>445</v>
      </c>
      <c r="U48" s="159" t="s">
        <v>445</v>
      </c>
      <c r="V48" s="160" t="s">
        <v>446</v>
      </c>
      <c r="W48" s="95"/>
      <c r="X48" s="159" t="s">
        <v>40</v>
      </c>
      <c r="Y48" s="159"/>
      <c r="Z48" s="159" t="s">
        <v>40</v>
      </c>
      <c r="AA48" s="159" t="s">
        <v>40</v>
      </c>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449</v>
      </c>
      <c r="T49" s="159" t="s">
        <v>445</v>
      </c>
      <c r="U49" s="159" t="s">
        <v>445</v>
      </c>
      <c r="V49" s="160" t="s">
        <v>446</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450</v>
      </c>
      <c r="T50" s="159" t="s">
        <v>445</v>
      </c>
      <c r="U50" s="159" t="s">
        <v>445</v>
      </c>
      <c r="V50" s="160" t="s">
        <v>446</v>
      </c>
      <c r="W50" s="95"/>
      <c r="X50" s="159" t="s">
        <v>40</v>
      </c>
      <c r="Y50" s="159"/>
      <c r="Z50" s="159" t="s">
        <v>40</v>
      </c>
      <c r="AA50" s="159" t="s">
        <v>40</v>
      </c>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451</v>
      </c>
      <c r="T51" s="159" t="s">
        <v>445</v>
      </c>
      <c r="U51" s="159" t="s">
        <v>445</v>
      </c>
      <c r="V51" s="160" t="s">
        <v>446</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0.16105673112247998</v>
      </c>
      <c r="T66" s="103"/>
      <c r="U66" s="103"/>
      <c r="V66" s="103" t="s">
        <v>454</v>
      </c>
      <c r="W66" s="104"/>
      <c r="X66" s="103"/>
      <c r="Y66" s="143">
        <v>0</v>
      </c>
      <c r="Z66" s="103"/>
      <c r="AA66" s="103"/>
      <c r="AB66" s="103" t="s">
        <v>454</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3.2178414827519999E-2</v>
      </c>
      <c r="T67" s="112"/>
      <c r="U67" s="112"/>
      <c r="V67" s="112" t="s">
        <v>454</v>
      </c>
      <c r="W67" s="113"/>
      <c r="X67" s="114"/>
      <c r="Y67" s="144">
        <v>0</v>
      </c>
      <c r="Z67" s="112"/>
      <c r="AA67" s="112"/>
      <c r="AB67" s="112" t="s">
        <v>454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0BA89F-78E1-48C4-BDD5-194A36E0DC48}"/>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fac182c5-b2df-46d7-80e8-46a1dd92ea30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b69fe185-b5cb-4bc6-86a6-b01298dd9b55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2026-04-14T10:56:21Z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751200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