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<sst xmlns="http://schemas.openxmlformats.org/spreadsheetml/2006/main" count="1216" uniqueCount="556">
  <si>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</si>
  <si>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</si>
  <si>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</si>
  <si>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</si>
  <si>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</si>
  <si>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</si>
  <si>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</si>
  <si>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</si>
  <si>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</si>
  <si>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</si>
  <si>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</si>
  <si>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</si>
  <si>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</si>
  <si>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</si>
  <si>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</si>
  <si>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</si>
  <si>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</si>
  <si>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</si>
  <si>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</si>
  <si>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</si>
  <si>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</si>
  <si>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</si>
  <si>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</si>
  <si>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</si>
  <si>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</si>
  <si>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</si>
  <si>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</si>
  <si>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</si>
  <si>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</si>
  <si>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</si>
  <si>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</si>
  <si>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</si>
  <si>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</si>
  <si>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</si>
  <si>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</si>
  <si>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</si>
  <si>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</si>
  <si>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</si>
  <si>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</si>
  <si>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</si>
  <si>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</si>
  <si>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</si>
  <si>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</si>
  <si>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</si>
  <si>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</si>
  <si>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</si>
  <si>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</si>
  <si>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</si>
  <si>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</si>
  <si>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</si>
  <si>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</si>
  <si>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</si>
  <si>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</si>
  <si>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</si>
  <si>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</si>
  <si>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</si>
  <si>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</si>
  <si>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</si>
  <si>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</si>
  <si>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</si>
  <si>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</si>
  <si>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</si>
  <si>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</si>
  <si>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</si>
  <si>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</si>
  <si>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</si>
  <si>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</si>
  <si>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</si>
  <si>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</si>
  <si>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</si>
  <si>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</si>
  <si>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</si>
  <si>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</si>
  <si>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</si>
  <si>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</si>
  <si>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</si>
  <si>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</si>
  <si>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</si>
  <si>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</si>
  <si>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</si>
  <si>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</si>
  <si>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</si>
  <si>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</si>
  <si>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</si>
  <si>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</si>
  <si>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</si>
  <si>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</si>
  <si>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</si>
  <si>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</si>
  <si>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</si>
  <si>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</si>
  <si>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</si>
  <si>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</si>
  <si>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</si>
  <si>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</si>
  <si>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</si>
  <si>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</si>
  <si>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</si>
  <si>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</si>
  <si>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</si>
  <si>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</si>
  <si>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</si>
  <si>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</si>
  <si>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</si>
  <si>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</si>
  <si>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</si>
  <si>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</si>
  <si>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</si>
  <si>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</si>
  <si>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</si>
  <si>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</si>
  <si>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</si>
  <si>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</si>
  <si>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</si>
  <si>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</si>
  <si>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</si>
  <si>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</si>
  <si>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</si>
  <si>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</si>
  <si>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</si>
  <si>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</si>
  <si>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</si>
  <si>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</si>
  <si>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</si>
  <si>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</si>
  <si>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</si>
  <si>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</si>
  <si>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</si>
  <si>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</si>
  <si>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</si>
  <si>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</si>
  <si>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</si>
  <si>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</si>
  <si>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</si>
  <si>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</si>
  <si>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</si>
  <si>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</si>
  <si>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</si>
  <si>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</si>
  <si>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</si>
  <si>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</si>
  <si>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</si>
  <si>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</si>
  <si>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</si>
  <si>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</si>
  <si>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</si>
  <si>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</si>
  <si>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</si>
  <si>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</si>
  <si>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</si>
  <si>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</si>
  <si>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</si>
  <si>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</si>
  <si>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</si>
  <si>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</si>
  <si>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</si>
  <si>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</si>
  <si>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</si>
  <si>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</si>
  <si>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</si>
  <si>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</si>
  <si>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</si>
  <si>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</si>
  <si>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</si>
  <si>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</si>
  <si>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</si>
  <si>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</si>
  <si>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</si>
  <si>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</si>
  <si>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</si>
  <si>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</si>
  <si>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</si>
  <si>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</si>
  <si>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</si>
  <si>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</si>
  <si>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</si>
  <si>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</si>
  <si>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</si>
  <si>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</si>
  <si>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</si>
  <si>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</si>
  <si>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</si>
  <si>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</si>
  <si>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</si>
  <si>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</si>
  <si>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</si>
  <si>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</si>
  <si>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</si>
  <si>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</si>
  <si>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</si>
  <si>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</si>
  <si>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</si>
  <si>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</si>
  <si>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</si>
  <si>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</si>
  <si>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</si>
  <si>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</si>
  <si>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</si>
  <si>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</si>
  <si>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</si>
  <si>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</si>
  <si>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</si>
  <si>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</si>
  <si>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</si>
  <si>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</si>
  <si>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</si>
  <si>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</si>
  <si>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</si>
  <si>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</si>
  <si>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</si>
  <si>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</si>
  <si>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</si>
  <si>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</si>
  <si>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</si>
  <si>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</si>
  <si>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</si>
  <si>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</si>
  <si>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</si>
  <si>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</si>
  <si>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</si>
  <si>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</si>
  <si>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</si>
  <si>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</si>
  <si>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</si>
  <si>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</si>
  <si>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</si>
  <si>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</si>
  <si>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</si>
  <si>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</si>
  <si>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</si>
  <si>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</si>
  <si>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</si>
  <si>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</si>
  <si>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</si>
  <si>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</si>
  <si>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</si>
  <si>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</si>
  <si>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</si>
  <si>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</si>
  <si>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</si>
  <si>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</si>
  <si>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</si>
  <si>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</si>
  <si>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</si>
  <si>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</si>
  <si>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</si>
  <si>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</si>
  <si>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</si>
  <si>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</si>
  <si>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</si>
  <si>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</si>
  <si>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</si>
  <si>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</si>
  <si>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</si>
  <si>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</si>
  <si>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</si>
  <si>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</si>
  <si>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</si>
  <si>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</si>
  <si>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</si>
  <si>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</si>
  <si>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</si>
  <si>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</si>
  <si>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</si>
  <si>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</si>
  <si>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</si>
  <si>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</si>
  <si>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</si>
  <si>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</si>
  <si>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</si>
  <si>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</si>
  <si>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</si>
  <si>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</si>
  <si>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</si>
  <si>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</si>
  <si>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</si>
  <si>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</si>
  <si>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</si>
  <si>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</si>
  <si>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</si>
  <si>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</si>
  <si>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</si>
  <si>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</si>
  <si>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</si>
  <si>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</si>
  <si>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</si>
  <si>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</si>
  <si>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</si>
  <si>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</si>
  <si>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</si>
  <si>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</si>
  <si>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</si>
  <si>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</si>
  <si>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</si>
  <si>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</si>
  <si>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</si>
  <si>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</si>
  <si>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</si>
  <si>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</si>
  <si>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</si>
  <si>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</si>
  <si>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</si>
  <si>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</si>
  <si>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</si>
  <si>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</si>
  <si>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</si>
  <si>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</si>
  <si>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</si>
  <si>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</si>
  <si>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</si>
  <si>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</si>
  <si>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</si>
  <si>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</si>
  <si>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</si>
  <si>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</si>
  <si>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</si>
  <si>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</si>
  <si>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</si>
  <si>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</si>
  <si>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</si>
  <si>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</si>
  <si>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</si>
  <si>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</si>
  <si>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</si>
  <si>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</si>
  <si>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</si>
  <si>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</si>
  <si>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</si>
  <si>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</si>
  <si>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</si>
  <si>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</si>
  <si>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</si>
  <si>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</si>
  <si>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</si>
  <si>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</si>
  <si>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</si>
  <si>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</si>
  <si>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</si>
  <si>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</si>
  <si>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</si>
  <si>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</si>
  <si>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</si>
  <si>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</si>
  <si>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</si>
  <si>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</si>
  <si>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</si>
  <si>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</si>
  <si>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</si>
  <si>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</si>
  <si>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</si>
  <si>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</si>
  <si>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</si>
  <si>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</si>
  <si>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</si>
  <si>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</si>
  <si>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</si>
  <si>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</si>
  <si>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</si>
  <si>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</si>
  <si>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</si>
  <si>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</si>
  <si>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</si>
  <si>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</si>
  <si>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</si>
  <si>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</si>
  <si>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</si>
  <si>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</si>
  <si>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</si>
  <si>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</si>
  <si>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</si>
  <si>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</si>
  <si>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</si>
  <si>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</si>
  <si>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</si>
  <si>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</si>
  <si>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</si>
  <si>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</si>
  <si>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</si>
  <si>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</si>
  <si>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</si>
  <si>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</si>
  <si>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</si>
  <si>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</si>
  <si>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</si>
  <si>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</si>
  <si>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</si>
  <si>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</si>
  <si>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</si>
  <si>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</si>
  <si>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</si>
  <si>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</si>
  <si>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</si>
  <si>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</si>
  <si>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</si>
  <si>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2D39</t>
  </si>
  <si>
    <t>Miscellaneous Beta/Gamma Waste Store</t>
  </si>
  <si>
    <t>Nuclear Decommissioning Authority</t>
  </si>
  <si>
    <t>Sellafield Ltd</t>
  </si>
  <si>
    <t>ILW</t>
  </si>
  <si>
    <t>The generation of waste from site operations is not constant hence the arisings in the annual period are not constant and may vary from predicted arisings stated. Stocks and arisings volumes include miscellaneous beta/gamma waste from current decommissioning projects.Total arisings are correct for known future wastes, however the throughput from the MPS is probably excessively ambitious. There is potentially a larger uncertainy in this submission for arisings given that the data has been collected from the different consignors and their predictions.</t>
  </si>
  <si>
    <t>The waste arises from general site operations. Small quantities are from other sites (Chapelcross, UKAEA) and possibly from other sealed sources in the UK, e.g. MOD, hospitals, research establishments, universities.</t>
  </si>
  <si>
    <t>The waste is miscellaneous beta/gamma contaminated items. Laboratory chemicals will normally be immobilised in concrete and oils and liquids will be fully absorbed or otherwise immobilised, if they cannot be eliminated at source. MBGWS Conditions for Acceptance state waste is to be dry. MBGWS Conditions for Acceptance dictates/limits size of large items - this is determined by box envelope.</t>
  </si>
  <si>
    <t>Assumed to be processed through future treatment plant.</t>
  </si>
  <si>
    <t>Volumes are boxed waste internal volume of 3.5m3, displacement of box is taken as 4.7m3.Stock volumes are considered to be accurate as number of boxes and internal volume is known. Forecast volumes are expected to be within a factor of +/- 0.2.</t>
  </si>
  <si>
    <t>Neutral</t>
  </si>
  <si>
    <t>Various steels (70%), other metals including copper, aluminium, lead, brass (15%), paper (2%), plastics and rubber (3%), concrete (8%), fibreglass and asbestos (1%), others including laboratory chemicals, oils, liquids (1%).</t>
  </si>
  <si>
    <t>= 59.9</t>
  </si>
  <si>
    <t>Grades 316L, 304 ratio unknown.</t>
  </si>
  <si>
    <t>= 10.0</t>
  </si>
  <si>
    <t>Mild steel, carbon steel ratio unknown.</t>
  </si>
  <si>
    <t>= 5.0</t>
  </si>
  <si>
    <t>Unknown grade(s).</t>
  </si>
  <si>
    <t>TR</t>
  </si>
  <si>
    <t>NE</t>
  </si>
  <si>
    <t>~ 4.0</t>
  </si>
  <si>
    <t>&lt; 0.01</t>
  </si>
  <si>
    <t>P</t>
  </si>
  <si>
    <t>= 0.02</t>
  </si>
  <si>
    <t>= 1.0</t>
  </si>
  <si>
    <t>= 2.0</t>
  </si>
  <si>
    <t>= 0.50</t>
  </si>
  <si>
    <t>= 0.25</t>
  </si>
  <si>
    <t>= 0</t>
  </si>
  <si>
    <t>&lt;&lt; 0.10</t>
  </si>
  <si>
    <t xml:space="preserve"> 0</t>
  </si>
  <si>
    <t>= 8.0</t>
  </si>
  <si>
    <t>&lt; 1.0</t>
  </si>
  <si>
    <t>&lt;&lt; 1.0</t>
  </si>
  <si>
    <t>Trace amounts of organic complexing agents may be present in the waste.</t>
  </si>
  <si>
    <t>Both sheet and bulk metals likely to be present, proportions may vary dependant on consignment.</t>
  </si>
  <si>
    <t>Yes</t>
  </si>
  <si>
    <t>= 100.0</t>
  </si>
  <si>
    <t>Intermediate Level Waste Final Conditioning Plant (ILWFCP)</t>
  </si>
  <si>
    <t>Sellafield</t>
  </si>
  <si>
    <t>= 3685.5</t>
  </si>
  <si>
    <t>1.00</t>
  </si>
  <si>
    <t>1.4.2025 - 31.3.2026</t>
  </si>
  <si>
    <t>= 346.5</t>
  </si>
  <si>
    <t>0.80</t>
  </si>
  <si>
    <t>1.20</t>
  </si>
  <si>
    <t>1.4.2026 - 31.3.2027</t>
  </si>
  <si>
    <t>= 280.0</t>
  </si>
  <si>
    <t>1.4.2027 - 31.3.2028</t>
  </si>
  <si>
    <t>= 357.0</t>
  </si>
  <si>
    <t>1.4.2028 - 31.3.2029</t>
  </si>
  <si>
    <t>= 371.0</t>
  </si>
  <si>
    <t>1.4.2029 - 31.3.2030</t>
  </si>
  <si>
    <t>= 493.5</t>
  </si>
  <si>
    <t>1.4.2030 - 31.3.2031</t>
  </si>
  <si>
    <t>= 801.5</t>
  </si>
  <si>
    <t>1.4.2031 - 31.3.2032</t>
  </si>
  <si>
    <t>= 619.5</t>
  </si>
  <si>
    <t>1.4.2032 - 31.3.2033</t>
  </si>
  <si>
    <t>= 630.0</t>
  </si>
  <si>
    <t>1.4.2033 - 31.3.2034</t>
  </si>
  <si>
    <t>= 553.0</t>
  </si>
  <si>
    <t>1.4.2034 - 31.3.2035</t>
  </si>
  <si>
    <t>= 227.5</t>
  </si>
  <si>
    <t>1.4.2035 - 31.3.2036</t>
  </si>
  <si>
    <t>= 231.0</t>
  </si>
  <si>
    <t>1.4.2036 - 31.3.2037</t>
  </si>
  <si>
    <t>= 178.5</t>
  </si>
  <si>
    <t>1.4.2037 - 31.3.2038</t>
  </si>
  <si>
    <t>= 66.5</t>
  </si>
  <si>
    <t>1.4.2038 - 31.3.2039</t>
  </si>
  <si>
    <t>= 17.5</t>
  </si>
  <si>
    <t>1.4.2039 - 31.3.2040</t>
  </si>
  <si>
    <t>= 10.5</t>
  </si>
  <si>
    <t>1.4.2040 - 31.3.2041</t>
  </si>
  <si>
    <t>1.4.2041 - 31.3.2042</t>
  </si>
  <si>
    <t>= 3.5</t>
  </si>
  <si>
    <t>1.4.2042 - 31.3.2043</t>
  </si>
  <si>
    <t>1.4.2043 - 31.3.2044</t>
  </si>
  <si>
    <t>1.4.2044 - 31.3.2045</t>
  </si>
  <si>
    <t>1.4.2045 - 31.3.2046</t>
  </si>
  <si>
    <t>1.4.2046 - 31.3.2047</t>
  </si>
  <si>
    <t>1.4.2047 - 31.3.2048</t>
  </si>
  <si>
    <t>1.4.2048 - 31.3.2049</t>
  </si>
  <si>
    <t>1.4.2049 - 31.3.2050</t>
  </si>
  <si>
    <t>1.4.2050 - 31.3.2051</t>
  </si>
  <si>
    <t>MBGWS box</t>
  </si>
  <si>
    <t xml:space="preserve"> 100.0</t>
  </si>
  <si>
    <t xml:space="preserve"> 3.5</t>
  </si>
  <si>
    <t>3.5</t>
  </si>
  <si>
    <t>2550</t>
  </si>
  <si>
    <t>Not estimated.</t>
  </si>
  <si>
    <t>Present as trace amounts of clathrate compounds of metallic salts readily lost to aqueous solution.</t>
  </si>
  <si>
    <t>Calculated using boxed volume = 3.5 m³ and average weight of full box = 4.8 t. Therefore density = 1.371 t/m³, ie. approx 1.4 t/m³.</t>
  </si>
  <si>
    <t>Proposed that current storage box is flood grouted if suitable, the product will form final conditioned package.</t>
  </si>
  <si>
    <t>There is a 65% packing fraction target applied to boxes however this as not always been the case. There is opportunity for boxes with lower packing fractions to be repacked in the future to conform with the target but not all boxes will be available for this.</t>
  </si>
  <si>
    <t>Miscellaneous Beta/Gamma waste containing variety of contamination including fission products, activated materials (e.g. steel), Uranium (enriched, natural and depleted) along with a variety of sources.</t>
  </si>
  <si>
    <t>No direct measurements were taken for the specific activtity values, they were derived from an amalgamation of fingerprints taking into accounts the key consignors.</t>
  </si>
  <si>
    <t>~</t>
  </si>
  <si>
    <t>1.4</t>
  </si>
  <si>
    <t>~ 1.6</t>
  </si>
  <si>
    <t>Average weight of full box = 4.8Te and Average weight of grout (assumed to be 43% of payload) = 2.5Te. Average weight of conditioned box = 7.3Te Container displacement = 4.7m3.</t>
  </si>
  <si>
    <t>=</t>
  </si>
  <si>
    <t>5.00E-04</t>
  </si>
  <si>
    <t>C</t>
  </si>
  <si>
    <t>2</t>
  </si>
  <si>
    <t>4.32E-04</t>
  </si>
  <si>
    <t>2.50E-04</t>
  </si>
  <si>
    <t>2.16E-04</t>
  </si>
  <si>
    <t>1.46E+00</t>
  </si>
  <si>
    <t>5.38E-01</t>
  </si>
  <si>
    <t>1.25E-03</t>
  </si>
  <si>
    <t>1.08E-03</t>
  </si>
  <si>
    <t>5.97E-02</t>
  </si>
  <si>
    <t>1.10E-02</t>
  </si>
  <si>
    <t>1.06E-02</t>
  </si>
  <si>
    <t>4.75E-03</t>
  </si>
  <si>
    <t>1.82E-05</t>
  </si>
  <si>
    <t>1.30E-03</t>
  </si>
  <si>
    <t>1.50E-03</t>
  </si>
  <si>
    <t>1.06E-01</t>
  </si>
  <si>
    <t>4.32E-03</t>
  </si>
  <si>
    <t>2.89E+00</t>
  </si>
  <si>
    <t>1.52E+00</t>
  </si>
  <si>
    <t>4.53E-02</t>
  </si>
  <si>
    <t>3.67E-03</t>
  </si>
  <si>
    <t>9.21E-02</t>
  </si>
  <si>
    <t>2.22E-02</t>
  </si>
  <si>
    <t>2.45E-12</t>
  </si>
  <si>
    <t>5.25E-03</t>
  </si>
  <si>
    <t>4.53E-03</t>
  </si>
  <si>
    <t>4.08E-02</t>
  </si>
  <si>
    <t>6.69E-03</t>
  </si>
  <si>
    <t>3.09E-03</t>
  </si>
  <si>
    <t>2.59E-03</t>
  </si>
  <si>
    <t>2.75E-05</t>
  </si>
  <si>
    <t>2.38E-05</t>
  </si>
  <si>
    <t>3.97E-07</t>
  </si>
  <si>
    <t>3.02E-07</t>
  </si>
  <si>
    <t>2.50E-06</t>
  </si>
  <si>
    <t>2.16E-06</t>
  </si>
  <si>
    <t>1.75E-05</t>
  </si>
  <si>
    <t>1.51E-05</t>
  </si>
  <si>
    <t>1.37E-02</t>
  </si>
  <si>
    <t>1.19E-02</t>
  </si>
  <si>
    <t>3.00E-03</t>
  </si>
  <si>
    <t>2.19E-03</t>
  </si>
  <si>
    <t>4.86E-04</t>
  </si>
  <si>
    <t>6.54E-04</t>
  </si>
  <si>
    <t>4.64E-02</t>
  </si>
  <si>
    <t>8.64E-03</t>
  </si>
  <si>
    <t>1.35E-06</t>
  </si>
  <si>
    <t>3.22E-02</t>
  </si>
  <si>
    <t>1.14E-02</t>
  </si>
  <si>
    <t>1.84E-04</t>
  </si>
  <si>
    <t>9.93E-05</t>
  </si>
  <si>
    <t>3.28E-02</t>
  </si>
  <si>
    <t>8.02E-07</t>
  </si>
  <si>
    <t>No waste compaction or dilution is carried out to waste consigned to MBGWS, however, size reduction can be performed at source to produce a better packing fraction of containers consigned by donor plants.</t>
  </si>
  <si>
    <t>5239.5</t>
  </si>
  <si>
    <t>8925.0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</si>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</sst>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434</v>
      </c>
      <c r="J14" s="252"/>
      <c r="K14" s="181"/>
      <c r="L14" s="307"/>
      <c r="N14" s="228"/>
      <c r="O14" s="229"/>
      <c r="P14" s="171"/>
    </row>
    <row r="15" spans="1:19" s="6" customFormat="1" ht="12.75" customHeight="1" x14ac:dyDescent="0.25">
      <c r="A15" s="254" t="s">
        <v>392</v>
      </c>
      <c r="B15" s="254"/>
      <c r="C15" s="9"/>
      <c r="D15" s="253" t="s">
        <v>436</v>
      </c>
      <c r="E15" s="254"/>
      <c r="F15" s="254"/>
      <c r="G15" s="254"/>
      <c r="H15" s="255"/>
      <c r="I15" s="251" t="s">
        <v>437</v>
      </c>
      <c r="J15" s="252"/>
      <c r="K15" s="181"/>
      <c r="L15" s="307"/>
      <c r="N15" s="192"/>
      <c r="O15" s="182"/>
      <c r="P15" s="172"/>
    </row>
    <row r="16" spans="1:19" s="6" customFormat="1" ht="12.75" customHeight="1" x14ac:dyDescent="0.25">
      <c r="A16" s="254"/>
      <c r="B16" s="254"/>
      <c r="C16" s="9"/>
      <c r="D16" s="253" t="s">
        <v>440</v>
      </c>
      <c r="E16" s="254"/>
      <c r="F16" s="254"/>
      <c r="G16" s="254"/>
      <c r="H16" s="255"/>
      <c r="I16" s="251" t="s">
        <v>441</v>
      </c>
      <c r="J16" s="252"/>
      <c r="N16" s="192"/>
      <c r="O16" s="182"/>
      <c r="P16" s="172"/>
    </row>
    <row r="17" spans="1:16" s="6" customFormat="1" ht="12.75" customHeight="1" x14ac:dyDescent="0.25">
      <c r="A17" s="254"/>
      <c r="B17" s="254"/>
      <c r="C17" s="9"/>
      <c r="D17" s="253" t="s">
        <v>442</v>
      </c>
      <c r="E17" s="254"/>
      <c r="F17" s="254"/>
      <c r="G17" s="254"/>
      <c r="H17" s="255"/>
      <c r="I17" s="251" t="s">
        <v>443</v>
      </c>
      <c r="J17" s="252"/>
      <c r="N17" s="192"/>
      <c r="O17" s="182"/>
      <c r="P17" s="172"/>
    </row>
    <row r="18" spans="1:16" s="6" customFormat="1" ht="12.75" customHeight="1" x14ac:dyDescent="0.25">
      <c r="A18" s="254"/>
      <c r="B18" s="254"/>
      <c r="C18" s="9"/>
      <c r="D18" s="253" t="s">
        <v>444</v>
      </c>
      <c r="E18" s="254"/>
      <c r="F18" s="254"/>
      <c r="G18" s="254"/>
      <c r="H18" s="255"/>
      <c r="I18" s="251" t="s">
        <v>445</v>
      </c>
      <c r="J18" s="252"/>
      <c r="N18" s="181"/>
      <c r="O18" s="182"/>
      <c r="P18" s="172"/>
    </row>
    <row r="19" spans="1:16" s="6" customFormat="1" ht="12.75" customHeight="1" x14ac:dyDescent="0.25">
      <c r="A19" s="254"/>
      <c r="B19" s="254"/>
      <c r="C19" s="9"/>
      <c r="D19" s="253" t="s">
        <v>446</v>
      </c>
      <c r="E19" s="254"/>
      <c r="F19" s="254"/>
      <c r="G19" s="254"/>
      <c r="H19" s="255"/>
      <c r="I19" s="251" t="s">
        <v>447</v>
      </c>
      <c r="J19" s="252"/>
      <c r="N19" s="181"/>
      <c r="O19" s="182"/>
      <c r="P19" s="172"/>
    </row>
    <row r="20" spans="1:16" s="6" customFormat="1" ht="12.75" customHeight="1" x14ac:dyDescent="0.25">
      <c r="A20" s="254"/>
      <c r="B20" s="254"/>
      <c r="C20" s="9"/>
      <c r="D20" s="253" t="s">
        <v>448</v>
      </c>
      <c r="E20" s="254"/>
      <c r="F20" s="254"/>
      <c r="G20" s="254"/>
      <c r="H20" s="255"/>
      <c r="I20" s="251" t="s">
        <v>449</v>
      </c>
      <c r="J20" s="252"/>
      <c r="N20" s="181"/>
      <c r="O20" s="182"/>
      <c r="P20" s="172"/>
    </row>
    <row r="21" spans="1:16" s="6" customFormat="1" ht="12.75" customHeight="1" x14ac:dyDescent="0.25">
      <c r="A21" s="254"/>
      <c r="B21" s="254"/>
      <c r="C21" s="9"/>
      <c r="D21" s="253" t="s">
        <v>450</v>
      </c>
      <c r="E21" s="254"/>
      <c r="F21" s="254"/>
      <c r="G21" s="254"/>
      <c r="H21" s="255"/>
      <c r="I21" s="251" t="s">
        <v>451</v>
      </c>
      <c r="J21" s="252"/>
      <c r="N21" s="181"/>
      <c r="O21" s="182"/>
      <c r="P21" s="172"/>
    </row>
    <row r="22" spans="1:16" s="6" customFormat="1" ht="12.75" customHeight="1" x14ac:dyDescent="0.25">
      <c r="A22" s="254"/>
      <c r="B22" s="254"/>
      <c r="C22" s="9"/>
      <c r="D22" s="253" t="s">
        <v>452</v>
      </c>
      <c r="E22" s="254"/>
      <c r="F22" s="254"/>
      <c r="G22" s="254"/>
      <c r="H22" s="255"/>
      <c r="I22" s="251" t="s">
        <v>453</v>
      </c>
      <c r="J22" s="252"/>
      <c r="N22" s="181"/>
      <c r="O22" s="182"/>
      <c r="P22" s="172"/>
    </row>
    <row r="23" spans="1:16" s="6" customFormat="1" ht="12.75" customHeight="1" x14ac:dyDescent="0.25">
      <c r="A23" s="254"/>
      <c r="B23" s="254"/>
      <c r="C23" s="9"/>
      <c r="D23" s="253" t="s">
        <v>454</v>
      </c>
      <c r="E23" s="254"/>
      <c r="F23" s="254"/>
      <c r="G23" s="254"/>
      <c r="H23" s="255"/>
      <c r="I23" s="251" t="s">
        <v>455</v>
      </c>
      <c r="J23" s="252"/>
      <c r="N23" s="181"/>
      <c r="O23" s="182"/>
      <c r="P23" s="172"/>
    </row>
    <row r="24" spans="1:16" s="6" customFormat="1" ht="12.75" customHeight="1" x14ac:dyDescent="0.25">
      <c r="A24" s="254"/>
      <c r="B24" s="254"/>
      <c r="C24" s="9"/>
      <c r="D24" s="253" t="s">
        <v>456</v>
      </c>
      <c r="E24" s="254"/>
      <c r="F24" s="254"/>
      <c r="G24" s="254"/>
      <c r="H24" s="255"/>
      <c r="I24" s="251" t="s">
        <v>457</v>
      </c>
      <c r="J24" s="252"/>
      <c r="N24" s="181"/>
      <c r="O24" s="182"/>
      <c r="P24" s="172"/>
    </row>
    <row r="25" spans="1:16" s="6" customFormat="1" ht="12.75" customHeight="1" x14ac:dyDescent="0.25">
      <c r="A25" s="254"/>
      <c r="B25" s="254"/>
      <c r="C25" s="9"/>
      <c r="D25" s="253" t="s">
        <v>458</v>
      </c>
      <c r="E25" s="254"/>
      <c r="F25" s="254"/>
      <c r="G25" s="254"/>
      <c r="H25" s="255"/>
      <c r="I25" s="251" t="s">
        <v>459</v>
      </c>
      <c r="J25" s="252"/>
      <c r="N25" s="181"/>
      <c r="O25" s="182"/>
      <c r="P25" s="172"/>
    </row>
    <row r="26" spans="1:16" s="6" customFormat="1" ht="12.75" customHeight="1" x14ac:dyDescent="0.25">
      <c r="A26" s="254"/>
      <c r="B26" s="254"/>
      <c r="C26" s="9"/>
      <c r="D26" s="253" t="s">
        <v>460</v>
      </c>
      <c r="E26" s="254"/>
      <c r="F26" s="254"/>
      <c r="G26" s="254"/>
      <c r="H26" s="255"/>
      <c r="I26" s="251" t="s">
        <v>461</v>
      </c>
      <c r="J26" s="252"/>
      <c r="N26" s="181"/>
      <c r="O26" s="182"/>
      <c r="P26" s="172"/>
    </row>
    <row r="27" spans="1:16" s="6" customFormat="1" ht="12.75" customHeight="1" x14ac:dyDescent="0.25">
      <c r="A27" s="254"/>
      <c r="B27" s="254"/>
      <c r="C27" s="9"/>
      <c r="D27" s="253" t="s">
        <v>462</v>
      </c>
      <c r="E27" s="254"/>
      <c r="F27" s="254"/>
      <c r="G27" s="254"/>
      <c r="H27" s="255"/>
      <c r="I27" s="251" t="s">
        <v>463</v>
      </c>
      <c r="J27" s="252"/>
      <c r="N27" s="181"/>
      <c r="O27" s="182"/>
      <c r="P27" s="172"/>
    </row>
    <row r="28" spans="1:16" s="6" customFormat="1" ht="12.75" customHeight="1" x14ac:dyDescent="0.25">
      <c r="A28" s="254"/>
      <c r="B28" s="254"/>
      <c r="C28" s="9"/>
      <c r="D28" s="253" t="s">
        <v>464</v>
      </c>
      <c r="E28" s="254"/>
      <c r="F28" s="254"/>
      <c r="G28" s="254"/>
      <c r="H28" s="255"/>
      <c r="I28" s="251" t="s">
        <v>465</v>
      </c>
      <c r="J28" s="252"/>
      <c r="N28" s="181"/>
      <c r="O28" s="182"/>
      <c r="P28" s="172"/>
    </row>
    <row r="29" spans="1:16" s="6" customFormat="1" ht="12.75" customHeight="1" x14ac:dyDescent="0.25">
      <c r="A29" s="254"/>
      <c r="B29" s="254"/>
      <c r="C29" s="9"/>
      <c r="D29" s="253" t="s">
        <v>466</v>
      </c>
      <c r="E29" s="254"/>
      <c r="F29" s="254"/>
      <c r="G29" s="254"/>
      <c r="H29" s="255"/>
      <c r="I29" s="251" t="s">
        <v>467</v>
      </c>
      <c r="J29" s="252"/>
      <c r="N29" s="181"/>
      <c r="O29" s="182"/>
      <c r="P29" s="172"/>
    </row>
    <row r="30" spans="1:16" s="6" customFormat="1" ht="12.75" customHeight="1" x14ac:dyDescent="0.25">
      <c r="A30" s="254"/>
      <c r="B30" s="254"/>
      <c r="C30" s="9"/>
      <c r="D30" s="253" t="s">
        <v>468</v>
      </c>
      <c r="E30" s="254"/>
      <c r="F30" s="254"/>
      <c r="G30" s="254"/>
      <c r="H30" s="255"/>
      <c r="I30" s="251" t="s">
        <v>467</v>
      </c>
      <c r="J30" s="252"/>
      <c r="N30" s="181"/>
      <c r="O30" s="182"/>
      <c r="P30" s="172"/>
    </row>
    <row r="31" spans="1:16" s="6" customFormat="1" ht="12.75" customHeight="1" x14ac:dyDescent="0.25">
      <c r="A31" s="254"/>
      <c r="B31" s="254"/>
      <c r="C31" s="9"/>
      <c r="D31" s="253" t="s">
        <v>469</v>
      </c>
      <c r="E31" s="254"/>
      <c r="F31" s="254"/>
      <c r="G31" s="254"/>
      <c r="H31" s="255"/>
      <c r="I31" s="251" t="s">
        <v>470</v>
      </c>
      <c r="J31" s="252"/>
      <c r="N31" s="181"/>
      <c r="O31" s="182"/>
      <c r="P31" s="172"/>
    </row>
    <row r="32" spans="1:16" s="6" customFormat="1" ht="12.75" customHeight="1" x14ac:dyDescent="0.25">
      <c r="A32" s="254"/>
      <c r="B32" s="254"/>
      <c r="C32" s="9"/>
      <c r="D32" s="253" t="s">
        <v>471</v>
      </c>
      <c r="E32" s="254"/>
      <c r="F32" s="254"/>
      <c r="G32" s="254"/>
      <c r="H32" s="255"/>
      <c r="I32" s="251" t="s">
        <v>470</v>
      </c>
      <c r="J32" s="252"/>
      <c r="N32" s="181"/>
      <c r="O32" s="182"/>
      <c r="P32" s="172"/>
    </row>
    <row r="33" spans="1:16" s="6" customFormat="1" ht="12.75" customHeight="1" x14ac:dyDescent="0.25">
      <c r="A33" s="254"/>
      <c r="B33" s="254"/>
      <c r="C33" s="9"/>
      <c r="D33" s="253" t="s">
        <v>472</v>
      </c>
      <c r="E33" s="254"/>
      <c r="F33" s="254"/>
      <c r="G33" s="254"/>
      <c r="H33" s="255"/>
      <c r="I33" s="251" t="s">
        <v>470</v>
      </c>
      <c r="J33" s="252"/>
      <c r="N33" s="181"/>
      <c r="O33" s="182"/>
      <c r="P33" s="172"/>
    </row>
    <row r="34" spans="1:16" s="6" customFormat="1" ht="12.75" customHeight="1" x14ac:dyDescent="0.25">
      <c r="A34" s="254"/>
      <c r="B34" s="254"/>
      <c r="C34" s="9"/>
      <c r="D34" s="253" t="s">
        <v>473</v>
      </c>
      <c r="E34" s="254"/>
      <c r="F34" s="254"/>
      <c r="G34" s="254"/>
      <c r="H34" s="255"/>
      <c r="I34" s="251" t="s">
        <v>470</v>
      </c>
      <c r="J34" s="252"/>
      <c r="N34" s="181"/>
      <c r="O34" s="182"/>
      <c r="P34" s="172"/>
    </row>
    <row r="35" spans="1:16" s="6" customFormat="1" ht="12.75" customHeight="1" x14ac:dyDescent="0.25">
      <c r="A35" s="254"/>
      <c r="B35" s="254"/>
      <c r="C35" s="9"/>
      <c r="D35" s="253" t="s">
        <v>474</v>
      </c>
      <c r="E35" s="254"/>
      <c r="F35" s="254"/>
      <c r="G35" s="254"/>
      <c r="H35" s="255"/>
      <c r="I35" s="251" t="s">
        <v>422</v>
      </c>
      <c r="J35" s="252"/>
      <c r="N35" s="181"/>
      <c r="O35" s="182"/>
      <c r="P35" s="172"/>
    </row>
    <row r="36" spans="1:16" s="6" customFormat="1" ht="12.6" customHeight="1" x14ac:dyDescent="0.25">
      <c r="A36" s="254"/>
      <c r="B36" s="254"/>
      <c r="C36" s="9"/>
      <c r="D36" s="253" t="s">
        <v>475</v>
      </c>
      <c r="E36" s="254"/>
      <c r="F36" s="254"/>
      <c r="G36" s="254"/>
      <c r="H36" s="255"/>
      <c r="I36" s="251" t="s">
        <v>422</v>
      </c>
      <c r="J36" s="252"/>
      <c r="N36" s="181"/>
      <c r="O36" s="182"/>
      <c r="P36" s="172"/>
    </row>
    <row r="37" spans="1:16" s="6" customFormat="1" ht="12.75" customHeight="1" x14ac:dyDescent="0.25">
      <c r="A37" s="254"/>
      <c r="B37" s="254"/>
      <c r="C37" s="9"/>
      <c r="D37" s="253" t="s">
        <v>476</v>
      </c>
      <c r="E37" s="254"/>
      <c r="F37" s="254"/>
      <c r="G37" s="254"/>
      <c r="H37" s="255"/>
      <c r="I37" s="251" t="s">
        <v>422</v>
      </c>
      <c r="J37" s="252"/>
      <c r="N37" s="181"/>
      <c r="O37" s="182"/>
      <c r="P37" s="172"/>
    </row>
    <row r="38" spans="1:16" s="6" customFormat="1" ht="12.75" customHeight="1" x14ac:dyDescent="0.25">
      <c r="A38" s="254"/>
      <c r="B38" s="254"/>
      <c r="C38" s="9"/>
      <c r="D38" s="253" t="s">
        <v>477</v>
      </c>
      <c r="E38" s="254"/>
      <c r="F38" s="254"/>
      <c r="G38" s="254"/>
      <c r="H38" s="255"/>
      <c r="I38" s="251" t="s">
        <v>467</v>
      </c>
      <c r="J38" s="252"/>
      <c r="N38" s="181"/>
      <c r="O38" s="182"/>
      <c r="P38" s="172"/>
    </row>
    <row r="39" spans="1:16" s="6" customFormat="1" ht="12.75" customHeight="1" x14ac:dyDescent="0.25">
      <c r="A39" s="254"/>
      <c r="B39" s="254"/>
      <c r="C39" s="9"/>
      <c r="D39" s="253" t="s">
        <v>478</v>
      </c>
      <c r="E39" s="254"/>
      <c r="F39" s="254"/>
      <c r="G39" s="254"/>
      <c r="H39" s="255"/>
      <c r="I39" s="251" t="s">
        <v>467</v>
      </c>
      <c r="J39" s="252"/>
      <c r="N39" s="181"/>
      <c r="O39" s="182"/>
      <c r="P39" s="172"/>
    </row>
    <row r="40" spans="1:16" s="6" customFormat="1" ht="12.75" hidden="1" customHeight="1" x14ac:dyDescent="0.25">
      <c r="A40" s="254"/>
      <c r="B40" s="254"/>
      <c r="C40" s="9"/>
      <c r="D40" s="253" t="s">
        <v>389</v>
      </c>
      <c r="E40" s="254"/>
      <c r="F40" s="254"/>
      <c r="G40" s="254"/>
      <c r="H40" s="255"/>
      <c r="I40" s="251">
        <v>0</v>
      </c>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479</v>
      </c>
      <c r="E110" s="244"/>
      <c r="F110" s="244"/>
      <c r="G110" s="244"/>
      <c r="H110" s="245"/>
      <c r="I110" s="249" t="s">
        <v>467</v>
      </c>
      <c r="J110" s="250"/>
      <c r="K110" s="181"/>
      <c r="L110" s="307"/>
      <c r="N110" s="230"/>
      <c r="O110" s="231"/>
      <c r="P110" s="173"/>
    </row>
    <row r="111" spans="1:16" s="6" customFormat="1" ht="12.75" customHeight="1" x14ac:dyDescent="0.25">
      <c r="A111" s="227" t="s">
        <v>13</v>
      </c>
      <c r="B111" s="227"/>
      <c r="D111" s="187"/>
      <c r="E111" s="187"/>
      <c r="F111" s="187"/>
      <c r="G111" s="187"/>
      <c r="H111" s="187"/>
      <c r="I111" s="232" t="s">
        <v>553</v>
      </c>
      <c r="J111" s="233"/>
      <c r="N111" s="232"/>
      <c r="O111" s="233"/>
      <c r="P111" s="169"/>
    </row>
    <row r="112" spans="1:16" s="6" customFormat="1" ht="12.75" customHeight="1" x14ac:dyDescent="0.25">
      <c r="A112" s="227" t="s">
        <v>14</v>
      </c>
      <c r="B112" s="227"/>
      <c r="F112" s="9"/>
      <c r="I112" s="352" t="s">
        <v>554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8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435</v>
      </c>
      <c r="J119" s="259" t="s">
        <v>23</v>
      </c>
      <c r="K119" s="259"/>
      <c r="L119" s="54" t="s">
        <v>22</v>
      </c>
      <c r="M119" s="180" t="s">
        <v>439</v>
      </c>
      <c r="N119" s="13"/>
      <c r="P119" s="47"/>
      <c r="Q119" s="16"/>
    </row>
    <row r="120" spans="1:19" s="12" customFormat="1" ht="12.75" customHeight="1" x14ac:dyDescent="0.25">
      <c r="A120" s="203"/>
      <c r="B120" s="203"/>
      <c r="D120" s="259" t="s">
        <v>24</v>
      </c>
      <c r="E120" s="259"/>
      <c r="F120" s="259"/>
      <c r="G120" s="54" t="s">
        <v>22</v>
      </c>
      <c r="H120" s="180" t="s">
        <v>435</v>
      </c>
      <c r="J120" s="259" t="s">
        <v>25</v>
      </c>
      <c r="K120" s="259"/>
      <c r="L120" s="54" t="s">
        <v>22</v>
      </c>
      <c r="M120" s="180" t="s">
        <v>438</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552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492</v>
      </c>
      <c r="E130" s="202" t="s">
        <v>493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487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407</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409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411</v>
      </c>
      <c r="L146" s="235"/>
      <c r="M146" s="235"/>
      <c r="N146" s="235"/>
      <c r="O146" s="235"/>
      <c r="P146" s="236"/>
      <c r="Q146" s="129"/>
    </row>
    <row r="147" spans="1:17" s="6" customFormat="1" ht="12" customHeight="1" x14ac:dyDescent="0.25">
      <c r="D147" s="260" t="s">
        <v>44</v>
      </c>
      <c r="E147" s="261"/>
      <c r="F147" s="261"/>
      <c r="G147" s="261"/>
      <c r="H147" s="261"/>
      <c r="I147" s="262"/>
      <c r="J147" s="150" t="s">
        <v>412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411</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411</v>
      </c>
      <c r="L150" s="235"/>
      <c r="M150" s="235"/>
      <c r="N150" s="235"/>
      <c r="O150" s="235"/>
      <c r="P150" s="236"/>
      <c r="Q150" s="150"/>
    </row>
    <row r="151" spans="1:17" s="6" customFormat="1" ht="12" customHeight="1" x14ac:dyDescent="0.25">
      <c r="D151" s="260" t="s">
        <v>48</v>
      </c>
      <c r="E151" s="261"/>
      <c r="F151" s="261"/>
      <c r="G151" s="261"/>
      <c r="H151" s="261"/>
      <c r="I151" s="262"/>
      <c r="J151" s="150" t="s">
        <v>415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416</v>
      </c>
      <c r="K153" s="234" t="s">
        <v>411</v>
      </c>
      <c r="L153" s="235"/>
      <c r="M153" s="235"/>
      <c r="N153" s="235"/>
      <c r="O153" s="235"/>
      <c r="P153" s="236"/>
      <c r="Q153" s="129"/>
    </row>
    <row r="154" spans="1:17" s="6" customFormat="1" ht="12" customHeight="1" x14ac:dyDescent="0.25">
      <c r="D154" s="260" t="s">
        <v>51</v>
      </c>
      <c r="E154" s="261"/>
      <c r="F154" s="261"/>
      <c r="G154" s="261"/>
      <c r="H154" s="261"/>
      <c r="I154" s="262"/>
      <c r="J154" s="150" t="s">
        <v>417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422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423</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424</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424</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424</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424</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424</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427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422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416</v>
      </c>
      <c r="K208" s="234" t="s">
        <v>389</v>
      </c>
      <c r="L208" s="235"/>
      <c r="M208" s="235"/>
      <c r="N208" s="235"/>
      <c r="O208" s="235"/>
      <c r="P208" s="236"/>
    </row>
    <row r="209" spans="1:17" s="6" customFormat="1" ht="12" customHeight="1" x14ac:dyDescent="0.25">
      <c r="D209" s="186" t="s">
        <v>100</v>
      </c>
      <c r="E209" s="187"/>
      <c r="F209" s="187"/>
      <c r="G209" s="187"/>
      <c r="H209" s="187"/>
      <c r="I209" s="188"/>
      <c r="J209" s="150" t="s">
        <v>416</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422</v>
      </c>
      <c r="K216" s="277" t="s">
        <v>389</v>
      </c>
      <c r="L216" s="278"/>
      <c r="M216" s="278"/>
      <c r="N216" s="278"/>
      <c r="O216" s="278"/>
      <c r="P216" s="279"/>
    </row>
    <row r="217" spans="1:17" s="6" customFormat="1" ht="12" customHeight="1" x14ac:dyDescent="0.25">
      <c r="D217" s="186" t="s">
        <v>106</v>
      </c>
      <c r="E217" s="187"/>
      <c r="F217" s="187"/>
      <c r="G217" s="187"/>
      <c r="H217" s="187"/>
      <c r="I217" s="188"/>
      <c r="J217" s="150" t="s">
        <v>422</v>
      </c>
      <c r="K217" s="234" t="s">
        <v>389</v>
      </c>
      <c r="L217" s="235"/>
      <c r="M217" s="235"/>
      <c r="N217" s="235"/>
      <c r="O217" s="235"/>
      <c r="P217" s="236"/>
    </row>
    <row r="218" spans="1:17" s="6" customFormat="1" ht="12" customHeight="1" x14ac:dyDescent="0.25">
      <c r="D218" s="186" t="s">
        <v>107</v>
      </c>
      <c r="E218" s="187"/>
      <c r="F218" s="187"/>
      <c r="G218" s="187"/>
      <c r="H218" s="187"/>
      <c r="I218" s="188"/>
      <c r="J218" s="150" t="s">
        <v>422</v>
      </c>
      <c r="K218" s="234" t="s">
        <v>389</v>
      </c>
      <c r="L218" s="235"/>
      <c r="M218" s="235"/>
      <c r="N218" s="235"/>
      <c r="O218" s="235"/>
      <c r="P218" s="236"/>
    </row>
    <row r="219" spans="1:17" s="6" customFormat="1" ht="12" customHeight="1" x14ac:dyDescent="0.25">
      <c r="D219" s="186" t="s">
        <v>108</v>
      </c>
      <c r="E219" s="187"/>
      <c r="F219" s="187"/>
      <c r="G219" s="187"/>
      <c r="H219" s="187"/>
      <c r="I219" s="188"/>
      <c r="J219" s="150" t="s">
        <v>422</v>
      </c>
      <c r="K219" s="234" t="s">
        <v>389</v>
      </c>
      <c r="L219" s="235"/>
      <c r="M219" s="235"/>
      <c r="N219" s="235"/>
      <c r="O219" s="235"/>
      <c r="P219" s="236"/>
    </row>
    <row r="220" spans="1:17" s="6" customFormat="1" ht="12" customHeight="1" x14ac:dyDescent="0.25">
      <c r="D220" s="186" t="s">
        <v>109</v>
      </c>
      <c r="E220" s="187"/>
      <c r="F220" s="187"/>
      <c r="G220" s="187"/>
      <c r="H220" s="187"/>
      <c r="I220" s="188"/>
      <c r="J220" s="150" t="s">
        <v>422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422</v>
      </c>
      <c r="K223" s="234" t="s">
        <v>389</v>
      </c>
      <c r="L223" s="235"/>
      <c r="M223" s="235"/>
      <c r="N223" s="235"/>
      <c r="O223" s="235"/>
      <c r="P223" s="236"/>
    </row>
    <row r="224" spans="1:17" s="6" customFormat="1" ht="12" customHeight="1" x14ac:dyDescent="0.25">
      <c r="D224" s="183" t="s">
        <v>113</v>
      </c>
      <c r="E224" s="184"/>
      <c r="F224" s="184"/>
      <c r="G224" s="184"/>
      <c r="H224" s="184"/>
      <c r="I224" s="185"/>
      <c r="J224" s="150" t="s">
        <v>413</v>
      </c>
      <c r="K224" s="234" t="s">
        <v>389</v>
      </c>
      <c r="L224" s="235"/>
      <c r="M224" s="235"/>
      <c r="N224" s="235"/>
      <c r="O224" s="235"/>
      <c r="P224" s="236"/>
    </row>
    <row r="225" spans="1:17" s="6" customFormat="1" ht="12" customHeight="1" x14ac:dyDescent="0.25">
      <c r="D225" s="186" t="s">
        <v>114</v>
      </c>
      <c r="E225" s="187"/>
      <c r="F225" s="187"/>
      <c r="G225" s="187"/>
      <c r="H225" s="187"/>
      <c r="I225" s="188"/>
      <c r="J225" s="150" t="s">
        <v>422</v>
      </c>
      <c r="K225" s="234" t="s">
        <v>389</v>
      </c>
      <c r="L225" s="235"/>
      <c r="M225" s="235"/>
      <c r="N225" s="235"/>
      <c r="O225" s="235"/>
      <c r="P225" s="236"/>
    </row>
    <row r="226" spans="1:17" s="6" customFormat="1" ht="12" customHeight="1" x14ac:dyDescent="0.25">
      <c r="D226" s="186" t="s">
        <v>115</v>
      </c>
      <c r="E226" s="187"/>
      <c r="F226" s="187"/>
      <c r="G226" s="187"/>
      <c r="H226" s="187"/>
      <c r="I226" s="188"/>
      <c r="J226" s="150" t="s">
        <v>422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413</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413</v>
      </c>
      <c r="K234" s="277" t="s">
        <v>389</v>
      </c>
      <c r="L234" s="278"/>
      <c r="M234" s="278"/>
      <c r="N234" s="278"/>
      <c r="O234" s="278"/>
      <c r="P234" s="279"/>
    </row>
    <row r="235" spans="1:17" s="6" customFormat="1" ht="12" customHeight="1" x14ac:dyDescent="0.25">
      <c r="D235" s="186" t="s">
        <v>122</v>
      </c>
      <c r="E235" s="187"/>
      <c r="F235" s="187"/>
      <c r="G235" s="187"/>
      <c r="H235" s="187"/>
      <c r="I235" s="188"/>
      <c r="J235" s="146" t="s">
        <v>413</v>
      </c>
      <c r="K235" s="234" t="s">
        <v>389</v>
      </c>
      <c r="L235" s="235"/>
      <c r="M235" s="235"/>
      <c r="N235" s="235"/>
      <c r="O235" s="235"/>
      <c r="P235" s="236"/>
    </row>
    <row r="236" spans="1:17" s="6" customFormat="1" ht="12" customHeight="1" x14ac:dyDescent="0.25">
      <c r="D236" s="186" t="s">
        <v>123</v>
      </c>
      <c r="E236" s="187"/>
      <c r="F236" s="187"/>
      <c r="G236" s="187"/>
      <c r="H236" s="187"/>
      <c r="I236" s="188"/>
      <c r="J236" s="146" t="s">
        <v>413</v>
      </c>
      <c r="K236" s="234" t="s">
        <v>389</v>
      </c>
      <c r="L236" s="235"/>
      <c r="M236" s="235"/>
      <c r="N236" s="235"/>
      <c r="O236" s="235"/>
      <c r="P236" s="236"/>
    </row>
    <row r="237" spans="1:17" s="6" customFormat="1" ht="12" customHeight="1" x14ac:dyDescent="0.25">
      <c r="D237" s="186" t="s">
        <v>124</v>
      </c>
      <c r="E237" s="187"/>
      <c r="F237" s="187"/>
      <c r="G237" s="187"/>
      <c r="H237" s="187"/>
      <c r="I237" s="188"/>
      <c r="J237" s="146" t="s">
        <v>413</v>
      </c>
      <c r="K237" s="234" t="s">
        <v>389</v>
      </c>
      <c r="L237" s="235"/>
      <c r="M237" s="235"/>
      <c r="N237" s="235"/>
      <c r="O237" s="235"/>
      <c r="P237" s="236"/>
    </row>
    <row r="238" spans="1:17" s="6" customFormat="1" ht="12" customHeight="1" x14ac:dyDescent="0.25">
      <c r="D238" s="186" t="s">
        <v>125</v>
      </c>
      <c r="E238" s="187"/>
      <c r="F238" s="187"/>
      <c r="G238" s="187"/>
      <c r="H238" s="187"/>
      <c r="I238" s="188"/>
      <c r="J238" s="146" t="s">
        <v>413</v>
      </c>
      <c r="K238" s="234" t="s">
        <v>389</v>
      </c>
      <c r="L238" s="235"/>
      <c r="M238" s="235"/>
      <c r="N238" s="235"/>
      <c r="O238" s="235"/>
      <c r="P238" s="236"/>
    </row>
    <row r="239" spans="1:17" s="6" customFormat="1" ht="12" customHeight="1" x14ac:dyDescent="0.25">
      <c r="D239" s="186" t="s">
        <v>126</v>
      </c>
      <c r="E239" s="187"/>
      <c r="F239" s="187"/>
      <c r="G239" s="187"/>
      <c r="H239" s="187"/>
      <c r="I239" s="188"/>
      <c r="J239" s="146" t="s">
        <v>413</v>
      </c>
      <c r="K239" s="234" t="s">
        <v>389</v>
      </c>
      <c r="L239" s="235"/>
      <c r="M239" s="235"/>
      <c r="N239" s="235"/>
      <c r="O239" s="235"/>
      <c r="P239" s="236"/>
    </row>
    <row r="240" spans="1:17" s="6" customFormat="1" ht="12" customHeight="1" x14ac:dyDescent="0.25">
      <c r="D240" s="186" t="s">
        <v>127</v>
      </c>
      <c r="E240" s="187"/>
      <c r="F240" s="187"/>
      <c r="G240" s="187"/>
      <c r="H240" s="187"/>
      <c r="I240" s="188"/>
      <c r="J240" s="146" t="s">
        <v>413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413</v>
      </c>
      <c r="K241" s="234" t="s">
        <v>389</v>
      </c>
      <c r="L241" s="235"/>
      <c r="M241" s="235"/>
      <c r="N241" s="235"/>
      <c r="O241" s="235"/>
      <c r="P241" s="236"/>
    </row>
    <row r="242" spans="1:16" s="6" customFormat="1" ht="12" customHeight="1" x14ac:dyDescent="0.25">
      <c r="D242" s="186" t="s">
        <v>129</v>
      </c>
      <c r="E242" s="187"/>
      <c r="F242" s="187"/>
      <c r="G242" s="187"/>
      <c r="H242" s="187"/>
      <c r="I242" s="188"/>
      <c r="J242" s="176" t="s">
        <v>413</v>
      </c>
      <c r="K242" s="234" t="s">
        <v>389</v>
      </c>
      <c r="L242" s="235"/>
      <c r="M242" s="235"/>
      <c r="N242" s="235"/>
      <c r="O242" s="235"/>
      <c r="P242" s="236"/>
    </row>
    <row r="243" spans="1:16" s="6" customFormat="1" ht="12" customHeight="1" x14ac:dyDescent="0.25">
      <c r="D243" s="186" t="s">
        <v>130</v>
      </c>
      <c r="E243" s="187"/>
      <c r="F243" s="187"/>
      <c r="G243" s="187"/>
      <c r="H243" s="187"/>
      <c r="I243" s="188"/>
      <c r="J243" s="176" t="s">
        <v>413</v>
      </c>
      <c r="K243" s="234" t="s">
        <v>389</v>
      </c>
      <c r="L243" s="235"/>
      <c r="M243" s="235"/>
      <c r="N243" s="235"/>
      <c r="O243" s="235"/>
      <c r="P243" s="236"/>
    </row>
    <row r="244" spans="1:16" s="6" customFormat="1" ht="12" customHeight="1" x14ac:dyDescent="0.25">
      <c r="D244" s="186" t="s">
        <v>131</v>
      </c>
      <c r="E244" s="187"/>
      <c r="F244" s="187"/>
      <c r="G244" s="187"/>
      <c r="H244" s="187"/>
      <c r="I244" s="188"/>
      <c r="J244" s="146" t="s">
        <v>413</v>
      </c>
      <c r="K244" s="234" t="s">
        <v>389</v>
      </c>
      <c r="L244" s="235"/>
      <c r="M244" s="235"/>
      <c r="N244" s="235"/>
      <c r="O244" s="235"/>
      <c r="P244" s="236"/>
    </row>
    <row r="245" spans="1:16" s="6" customFormat="1" ht="12" customHeight="1" x14ac:dyDescent="0.25">
      <c r="D245" s="186" t="s">
        <v>132</v>
      </c>
      <c r="E245" s="187"/>
      <c r="F245" s="187"/>
      <c r="G245" s="187"/>
      <c r="H245" s="187"/>
      <c r="I245" s="188"/>
      <c r="J245" s="146" t="s">
        <v>413</v>
      </c>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t="s">
        <v>413</v>
      </c>
      <c r="K247" s="234" t="s">
        <v>389</v>
      </c>
      <c r="L247" s="235"/>
      <c r="M247" s="235"/>
      <c r="N247" s="235"/>
      <c r="O247" s="235"/>
      <c r="P247" s="236"/>
    </row>
    <row r="248" spans="1:16" s="6" customFormat="1" ht="12" customHeight="1" x14ac:dyDescent="0.25">
      <c r="D248" s="349" t="s">
        <v>135</v>
      </c>
      <c r="E248" s="350"/>
      <c r="F248" s="350"/>
      <c r="G248" s="350"/>
      <c r="H248" s="350"/>
      <c r="I248" s="351"/>
      <c r="J248" s="176" t="s">
        <v>413</v>
      </c>
      <c r="K248" s="234" t="s">
        <v>389</v>
      </c>
      <c r="L248" s="235"/>
      <c r="M248" s="235"/>
      <c r="N248" s="235"/>
      <c r="O248" s="235"/>
      <c r="P248" s="236"/>
    </row>
    <row r="249" spans="1:16" s="6" customFormat="1" ht="12" customHeight="1" x14ac:dyDescent="0.25">
      <c r="D249" s="260" t="s">
        <v>136</v>
      </c>
      <c r="E249" s="261"/>
      <c r="F249" s="261"/>
      <c r="G249" s="261"/>
      <c r="H249" s="261"/>
      <c r="I249" s="262"/>
      <c r="J249" s="176" t="s">
        <v>413</v>
      </c>
      <c r="K249" s="234" t="s">
        <v>389</v>
      </c>
      <c r="L249" s="235"/>
      <c r="M249" s="235"/>
      <c r="N249" s="235"/>
      <c r="O249" s="235"/>
      <c r="P249" s="236"/>
    </row>
    <row r="250" spans="1:16" s="6" customFormat="1" ht="12" customHeight="1" x14ac:dyDescent="0.25">
      <c r="D250" s="260" t="s">
        <v>137</v>
      </c>
      <c r="E250" s="261"/>
      <c r="F250" s="261"/>
      <c r="G250" s="261"/>
      <c r="H250" s="261"/>
      <c r="I250" s="262"/>
      <c r="J250" s="146" t="s">
        <v>413</v>
      </c>
      <c r="K250" s="234" t="s">
        <v>389</v>
      </c>
      <c r="L250" s="235"/>
      <c r="M250" s="235"/>
      <c r="N250" s="235"/>
      <c r="O250" s="235"/>
      <c r="P250" s="236"/>
    </row>
    <row r="251" spans="1:16" s="6" customFormat="1" ht="12" customHeight="1" x14ac:dyDescent="0.25">
      <c r="D251" s="260" t="s">
        <v>138</v>
      </c>
      <c r="E251" s="261"/>
      <c r="F251" s="261"/>
      <c r="G251" s="261"/>
      <c r="H251" s="261"/>
      <c r="I251" s="262"/>
      <c r="J251" s="146" t="s">
        <v>413</v>
      </c>
      <c r="K251" s="234" t="s">
        <v>389</v>
      </c>
      <c r="L251" s="235"/>
      <c r="M251" s="235"/>
      <c r="N251" s="235"/>
      <c r="O251" s="235"/>
      <c r="P251" s="236"/>
    </row>
    <row r="252" spans="1:16" s="6" customFormat="1" ht="12" customHeight="1" x14ac:dyDescent="0.25">
      <c r="D252" s="260" t="s">
        <v>139</v>
      </c>
      <c r="E252" s="261"/>
      <c r="F252" s="261"/>
      <c r="G252" s="261"/>
      <c r="H252" s="261"/>
      <c r="I252" s="262"/>
      <c r="J252" s="176" t="s">
        <v>413</v>
      </c>
      <c r="K252" s="234" t="s">
        <v>389</v>
      </c>
      <c r="L252" s="235"/>
      <c r="M252" s="235"/>
      <c r="N252" s="235"/>
      <c r="O252" s="235"/>
      <c r="P252" s="236"/>
    </row>
    <row r="253" spans="1:16" s="6" customFormat="1" ht="12" customHeight="1" x14ac:dyDescent="0.25">
      <c r="D253" s="260" t="s">
        <v>140</v>
      </c>
      <c r="E253" s="261"/>
      <c r="F253" s="261"/>
      <c r="G253" s="261"/>
      <c r="H253" s="261"/>
      <c r="I253" s="262"/>
      <c r="J253" s="176" t="s">
        <v>413</v>
      </c>
      <c r="K253" s="234" t="s">
        <v>389</v>
      </c>
      <c r="L253" s="235"/>
      <c r="M253" s="235"/>
      <c r="N253" s="235"/>
      <c r="O253" s="235"/>
      <c r="P253" s="236"/>
    </row>
    <row r="254" spans="1:16" s="6" customFormat="1" ht="12" customHeight="1" x14ac:dyDescent="0.25">
      <c r="D254" s="260" t="s">
        <v>141</v>
      </c>
      <c r="E254" s="261"/>
      <c r="F254" s="261"/>
      <c r="G254" s="261"/>
      <c r="H254" s="261"/>
      <c r="I254" s="262"/>
      <c r="J254" s="146" t="s">
        <v>413</v>
      </c>
      <c r="K254" s="234" t="s">
        <v>389</v>
      </c>
      <c r="L254" s="235"/>
      <c r="M254" s="235"/>
      <c r="N254" s="235"/>
      <c r="O254" s="235"/>
      <c r="P254" s="236"/>
    </row>
    <row r="255" spans="1:16" s="6" customFormat="1" ht="12" customHeight="1" x14ac:dyDescent="0.25">
      <c r="D255" s="260" t="s">
        <v>142</v>
      </c>
      <c r="E255" s="261"/>
      <c r="F255" s="261"/>
      <c r="G255" s="261"/>
      <c r="H255" s="261"/>
      <c r="I255" s="262"/>
      <c r="J255" s="176" t="s">
        <v>413</v>
      </c>
      <c r="K255" s="234" t="s">
        <v>389</v>
      </c>
      <c r="L255" s="235"/>
      <c r="M255" s="235"/>
      <c r="N255" s="235"/>
      <c r="O255" s="235"/>
      <c r="P255" s="236"/>
    </row>
    <row r="256" spans="1:16" s="6" customFormat="1" ht="12" customHeight="1" x14ac:dyDescent="0.25">
      <c r="D256" s="260" t="s">
        <v>143</v>
      </c>
      <c r="E256" s="261"/>
      <c r="F256" s="261"/>
      <c r="G256" s="261"/>
      <c r="H256" s="261"/>
      <c r="I256" s="262"/>
      <c r="J256" s="176" t="s">
        <v>413</v>
      </c>
      <c r="K256" s="234" t="s">
        <v>389</v>
      </c>
      <c r="L256" s="235"/>
      <c r="M256" s="235"/>
      <c r="N256" s="235"/>
      <c r="O256" s="235"/>
      <c r="P256" s="236"/>
    </row>
    <row r="257" spans="1:17" s="6" customFormat="1" ht="12" customHeight="1" x14ac:dyDescent="0.25">
      <c r="D257" s="260" t="s">
        <v>144</v>
      </c>
      <c r="E257" s="261"/>
      <c r="F257" s="261"/>
      <c r="G257" s="261"/>
      <c r="H257" s="261"/>
      <c r="I257" s="262"/>
      <c r="J257" s="146" t="s">
        <v>413</v>
      </c>
      <c r="K257" s="234" t="s">
        <v>389</v>
      </c>
      <c r="L257" s="235"/>
      <c r="M257" s="235"/>
      <c r="N257" s="235"/>
      <c r="O257" s="235"/>
      <c r="P257" s="236"/>
    </row>
    <row r="258" spans="1:17" s="6" customFormat="1" ht="12" customHeight="1" x14ac:dyDescent="0.25">
      <c r="D258" s="319" t="s">
        <v>145</v>
      </c>
      <c r="E258" s="320"/>
      <c r="F258" s="320"/>
      <c r="G258" s="320"/>
      <c r="H258" s="320"/>
      <c r="I258" s="321"/>
      <c r="J258" s="179" t="s">
        <v>413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422</v>
      </c>
      <c r="K262" s="277" t="s">
        <v>389</v>
      </c>
      <c r="L262" s="278"/>
      <c r="M262" s="278"/>
      <c r="N262" s="278"/>
      <c r="O262" s="278"/>
      <c r="P262" s="279"/>
    </row>
    <row r="263" spans="1:17" s="6" customFormat="1" ht="12" customHeight="1" x14ac:dyDescent="0.25">
      <c r="D263" s="186" t="s">
        <v>148</v>
      </c>
      <c r="E263" s="187"/>
      <c r="F263" s="187"/>
      <c r="G263" s="187"/>
      <c r="H263" s="187"/>
      <c r="I263" s="188"/>
      <c r="J263" s="150" t="s">
        <v>422</v>
      </c>
      <c r="K263" s="234" t="s">
        <v>389</v>
      </c>
      <c r="L263" s="235"/>
      <c r="M263" s="235"/>
      <c r="N263" s="235"/>
      <c r="O263" s="235"/>
      <c r="P263" s="236"/>
    </row>
    <row r="264" spans="1:17" s="6" customFormat="1" ht="12" customHeight="1" x14ac:dyDescent="0.25">
      <c r="D264" s="186" t="s">
        <v>149</v>
      </c>
      <c r="E264" s="187"/>
      <c r="F264" s="187"/>
      <c r="G264" s="187"/>
      <c r="H264" s="187"/>
      <c r="I264" s="188"/>
      <c r="J264" s="150" t="s">
        <v>422</v>
      </c>
      <c r="K264" s="234" t="s">
        <v>389</v>
      </c>
      <c r="L264" s="235"/>
      <c r="M264" s="235"/>
      <c r="N264" s="235"/>
      <c r="O264" s="235"/>
      <c r="P264" s="236"/>
    </row>
    <row r="265" spans="1:17" s="6" customFormat="1" ht="12" customHeight="1" x14ac:dyDescent="0.25">
      <c r="D265" s="186" t="s">
        <v>150</v>
      </c>
      <c r="E265" s="187"/>
      <c r="F265" s="187"/>
      <c r="G265" s="187"/>
      <c r="H265" s="187"/>
      <c r="I265" s="188"/>
      <c r="J265" s="129" t="s">
        <v>413</v>
      </c>
      <c r="K265" s="234" t="s">
        <v>389</v>
      </c>
      <c r="L265" s="235"/>
      <c r="M265" s="235"/>
      <c r="N265" s="235"/>
      <c r="O265" s="235"/>
      <c r="P265" s="236"/>
    </row>
    <row r="266" spans="1:17" s="6" customFormat="1" ht="24" customHeight="1" x14ac:dyDescent="0.25">
      <c r="D266" s="186" t="s">
        <v>151</v>
      </c>
      <c r="E266" s="187"/>
      <c r="F266" s="187"/>
      <c r="G266" s="187"/>
      <c r="H266" s="187"/>
      <c r="I266" s="188"/>
      <c r="J266" s="150" t="s">
        <v>413</v>
      </c>
      <c r="K266" s="234" t="s">
        <v>428</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431</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488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432</v>
      </c>
      <c r="D315" s="281"/>
      <c r="E315" s="281"/>
      <c r="F315" s="281"/>
      <c r="G315" s="281"/>
      <c r="H315" s="281"/>
      <c r="I315" s="226"/>
      <c r="J315" s="280" t="s">
        <v>433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480</v>
      </c>
      <c r="C343" s="223"/>
      <c r="D343" s="223"/>
      <c r="E343" s="223"/>
      <c r="F343" s="223"/>
      <c r="G343" s="223"/>
      <c r="H343" s="224"/>
      <c r="I343" s="225" t="s">
        <v>481</v>
      </c>
      <c r="J343" s="226"/>
      <c r="K343" s="225" t="s">
        <v>482</v>
      </c>
      <c r="L343" s="226"/>
      <c r="M343" s="225" t="s">
        <v>483</v>
      </c>
      <c r="N343" s="226"/>
      <c r="O343" s="225" t="s">
        <v>484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494</v>
      </c>
      <c r="E349" s="197"/>
      <c r="F349" s="60"/>
      <c r="G349" s="46"/>
      <c r="H349" s="46"/>
      <c r="I349" s="46"/>
      <c r="J349" s="46"/>
      <c r="K349" s="6"/>
      <c r="L349" s="6"/>
      <c r="M349" s="6"/>
      <c r="N349" s="6"/>
      <c r="O349" s="11"/>
      <c r="P349" s="6"/>
    </row>
    <row r="350" spans="1:19" ht="24" customHeight="1" x14ac:dyDescent="0.2">
      <c r="A350" s="203" t="s">
        <v>200</v>
      </c>
      <c r="B350" s="203"/>
      <c r="C350" s="203"/>
      <c r="D350" s="202" t="s">
        <v>495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490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491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485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485</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486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485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485</v>
      </c>
      <c r="E389" s="203"/>
      <c r="F389" s="203"/>
      <c r="G389" s="203"/>
      <c r="H389" s="203"/>
      <c r="I389" s="203"/>
      <c r="J389" s="203"/>
      <c r="K389" s="203"/>
      <c r="L389" s="203"/>
      <c r="M389" s="203"/>
      <c r="N389" s="203"/>
      <c r="O389" s="203"/>
      <c r="P389" s="203"/>
    </row>
    <row r="390" spans="1:16" s="6" customFormat="1" ht="24" customHeight="1" x14ac:dyDescent="0.25">
      <c r="A390" s="8"/>
      <c r="B390" s="291" t="s">
        <v>235</v>
      </c>
      <c r="C390" s="291"/>
      <c r="D390" s="202" t="s">
        <v>486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485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485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485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485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485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2D39</v>
      </c>
      <c r="G3" s="376"/>
      <c r="H3" s="376"/>
      <c r="I3" s="376"/>
      <c r="J3" s="376"/>
      <c r="K3" s="377"/>
      <c r="L3" s="384" t="str">
        <f>DataSheet!F2</f>
        <v>Miscellaneous Beta/Gamma Waste Store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496</v>
      </c>
      <c r="E9" s="158" t="s">
        <v>497</v>
      </c>
      <c r="F9" s="157" t="s">
        <v>498</v>
      </c>
      <c r="G9" s="157" t="s">
        <v>498</v>
      </c>
      <c r="H9" s="157" t="s">
        <v>499</v>
      </c>
      <c r="I9" s="95"/>
      <c r="J9" s="157" t="s">
        <v>496</v>
      </c>
      <c r="K9" s="158" t="s">
        <v>500</v>
      </c>
      <c r="L9" s="157" t="s">
        <v>498</v>
      </c>
      <c r="M9" s="157" t="s">
        <v>498</v>
      </c>
      <c r="N9" s="157" t="s">
        <v>499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496</v>
      </c>
      <c r="E21" s="158" t="s">
        <v>501</v>
      </c>
      <c r="F21" s="157" t="s">
        <v>498</v>
      </c>
      <c r="G21" s="157" t="s">
        <v>498</v>
      </c>
      <c r="H21" s="157" t="s">
        <v>499</v>
      </c>
      <c r="I21" s="95"/>
      <c r="J21" s="159" t="s">
        <v>496</v>
      </c>
      <c r="K21" s="159" t="s">
        <v>502</v>
      </c>
      <c r="L21" s="159" t="s">
        <v>498</v>
      </c>
      <c r="M21" s="159" t="s">
        <v>498</v>
      </c>
      <c r="N21" s="160" t="s">
        <v>499</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496</v>
      </c>
      <c r="E22" s="158" t="s">
        <v>501</v>
      </c>
      <c r="F22" s="157" t="s">
        <v>498</v>
      </c>
      <c r="G22" s="157" t="s">
        <v>498</v>
      </c>
      <c r="H22" s="157" t="s">
        <v>499</v>
      </c>
      <c r="I22" s="95"/>
      <c r="J22" s="159" t="s">
        <v>496</v>
      </c>
      <c r="K22" s="159" t="s">
        <v>502</v>
      </c>
      <c r="L22" s="159" t="s">
        <v>498</v>
      </c>
      <c r="M22" s="159" t="s">
        <v>498</v>
      </c>
      <c r="N22" s="160" t="s">
        <v>499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496</v>
      </c>
      <c r="E30" s="158" t="s">
        <v>503</v>
      </c>
      <c r="F30" s="157" t="s">
        <v>498</v>
      </c>
      <c r="G30" s="157" t="s">
        <v>498</v>
      </c>
      <c r="H30" s="157" t="s">
        <v>499</v>
      </c>
      <c r="I30" s="95"/>
      <c r="J30" s="159" t="s">
        <v>496</v>
      </c>
      <c r="K30" s="159" t="s">
        <v>504</v>
      </c>
      <c r="L30" s="159" t="s">
        <v>498</v>
      </c>
      <c r="M30" s="159" t="s">
        <v>498</v>
      </c>
      <c r="N30" s="160" t="s">
        <v>499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496</v>
      </c>
      <c r="S33" s="159" t="s">
        <v>529</v>
      </c>
      <c r="T33" s="159" t="s">
        <v>498</v>
      </c>
      <c r="U33" s="159" t="s">
        <v>498</v>
      </c>
      <c r="V33" s="160" t="s">
        <v>499</v>
      </c>
      <c r="W33" s="95"/>
      <c r="X33" s="159" t="s">
        <v>496</v>
      </c>
      <c r="Y33" s="159" t="s">
        <v>530</v>
      </c>
      <c r="Z33" s="159" t="s">
        <v>40</v>
      </c>
      <c r="AA33" s="159" t="s">
        <v>40</v>
      </c>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496</v>
      </c>
      <c r="S35" s="159" t="s">
        <v>531</v>
      </c>
      <c r="T35" s="159" t="s">
        <v>498</v>
      </c>
      <c r="U35" s="159" t="s">
        <v>498</v>
      </c>
      <c r="V35" s="160" t="s">
        <v>499</v>
      </c>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496</v>
      </c>
      <c r="S37" s="159" t="s">
        <v>532</v>
      </c>
      <c r="T37" s="159" t="s">
        <v>498</v>
      </c>
      <c r="U37" s="159" t="s">
        <v>498</v>
      </c>
      <c r="V37" s="160" t="s">
        <v>499</v>
      </c>
      <c r="W37" s="95"/>
      <c r="X37" s="159" t="s">
        <v>40</v>
      </c>
      <c r="Y37" s="159"/>
      <c r="Z37" s="159" t="s">
        <v>40</v>
      </c>
      <c r="AA37" s="159" t="s">
        <v>40</v>
      </c>
      <c r="AB37" s="160"/>
      <c r="AC37" s="98"/>
      <c r="AD37" s="28"/>
    </row>
    <row r="38" spans="1:30" x14ac:dyDescent="0.2">
      <c r="A38" s="31"/>
      <c r="B38" s="93"/>
      <c r="C38" s="87" t="s">
        <v>306</v>
      </c>
      <c r="D38" s="157" t="s">
        <v>496</v>
      </c>
      <c r="E38" s="158" t="s">
        <v>505</v>
      </c>
      <c r="F38" s="157" t="s">
        <v>40</v>
      </c>
      <c r="G38" s="157" t="s">
        <v>40</v>
      </c>
      <c r="H38" s="157"/>
      <c r="I38" s="95"/>
      <c r="J38" s="159" t="s">
        <v>496</v>
      </c>
      <c r="K38" s="159" t="s">
        <v>506</v>
      </c>
      <c r="L38" s="159" t="s">
        <v>498</v>
      </c>
      <c r="M38" s="159" t="s">
        <v>498</v>
      </c>
      <c r="N38" s="160" t="s">
        <v>499</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496</v>
      </c>
      <c r="E39" s="158" t="s">
        <v>507</v>
      </c>
      <c r="F39" s="157" t="s">
        <v>498</v>
      </c>
      <c r="G39" s="157" t="s">
        <v>498</v>
      </c>
      <c r="H39" s="157" t="s">
        <v>499</v>
      </c>
      <c r="I39" s="95"/>
      <c r="J39" s="159" t="s">
        <v>496</v>
      </c>
      <c r="K39" s="159" t="s">
        <v>508</v>
      </c>
      <c r="L39" s="159" t="s">
        <v>498</v>
      </c>
      <c r="M39" s="159" t="s">
        <v>498</v>
      </c>
      <c r="N39" s="160" t="s">
        <v>499</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496</v>
      </c>
      <c r="S40" s="159" t="s">
        <v>501</v>
      </c>
      <c r="T40" s="159" t="s">
        <v>498</v>
      </c>
      <c r="U40" s="159" t="s">
        <v>498</v>
      </c>
      <c r="V40" s="160" t="s">
        <v>499</v>
      </c>
      <c r="W40" s="95"/>
      <c r="X40" s="159" t="s">
        <v>496</v>
      </c>
      <c r="Y40" s="159" t="s">
        <v>502</v>
      </c>
      <c r="Z40" s="159" t="s">
        <v>498</v>
      </c>
      <c r="AA40" s="159" t="s">
        <v>498</v>
      </c>
      <c r="AB40" s="160" t="s">
        <v>499</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496</v>
      </c>
      <c r="S41" s="159" t="s">
        <v>533</v>
      </c>
      <c r="T41" s="159" t="s">
        <v>498</v>
      </c>
      <c r="U41" s="159" t="s">
        <v>498</v>
      </c>
      <c r="V41" s="160" t="s">
        <v>499</v>
      </c>
      <c r="W41" s="95"/>
      <c r="X41" s="159" t="s">
        <v>496</v>
      </c>
      <c r="Y41" s="159" t="s">
        <v>534</v>
      </c>
      <c r="Z41" s="159" t="s">
        <v>498</v>
      </c>
      <c r="AA41" s="159" t="s">
        <v>498</v>
      </c>
      <c r="AB41" s="160" t="s">
        <v>499</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496</v>
      </c>
      <c r="S42" s="159" t="s">
        <v>535</v>
      </c>
      <c r="T42" s="159" t="s">
        <v>498</v>
      </c>
      <c r="U42" s="159" t="s">
        <v>498</v>
      </c>
      <c r="V42" s="160" t="s">
        <v>499</v>
      </c>
      <c r="W42" s="95"/>
      <c r="X42" s="159" t="s">
        <v>496</v>
      </c>
      <c r="Y42" s="159" t="s">
        <v>536</v>
      </c>
      <c r="Z42" s="159" t="s">
        <v>498</v>
      </c>
      <c r="AA42" s="159" t="s">
        <v>498</v>
      </c>
      <c r="AB42" s="160" t="s">
        <v>499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496</v>
      </c>
      <c r="S43" s="159" t="s">
        <v>537</v>
      </c>
      <c r="T43" s="159" t="s">
        <v>498</v>
      </c>
      <c r="U43" s="159" t="s">
        <v>498</v>
      </c>
      <c r="V43" s="160" t="s">
        <v>499</v>
      </c>
      <c r="W43" s="95"/>
      <c r="X43" s="159" t="s">
        <v>496</v>
      </c>
      <c r="Y43" s="159" t="s">
        <v>538</v>
      </c>
      <c r="Z43" s="159" t="s">
        <v>498</v>
      </c>
      <c r="AA43" s="159" t="s">
        <v>498</v>
      </c>
      <c r="AB43" s="160" t="s">
        <v>499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496</v>
      </c>
      <c r="S44" s="159" t="s">
        <v>539</v>
      </c>
      <c r="T44" s="159" t="s">
        <v>498</v>
      </c>
      <c r="U44" s="159" t="s">
        <v>498</v>
      </c>
      <c r="V44" s="160" t="s">
        <v>499</v>
      </c>
      <c r="W44" s="95"/>
      <c r="X44" s="159" t="s">
        <v>496</v>
      </c>
      <c r="Y44" s="159" t="s">
        <v>528</v>
      </c>
      <c r="Z44" s="159" t="s">
        <v>498</v>
      </c>
      <c r="AA44" s="159" t="s">
        <v>498</v>
      </c>
      <c r="AB44" s="160" t="s">
        <v>499</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496</v>
      </c>
      <c r="S46" s="159" t="s">
        <v>540</v>
      </c>
      <c r="T46" s="159" t="s">
        <v>498</v>
      </c>
      <c r="U46" s="159" t="s">
        <v>498</v>
      </c>
      <c r="V46" s="160" t="s">
        <v>499</v>
      </c>
      <c r="W46" s="95"/>
      <c r="X46" s="159" t="s">
        <v>496</v>
      </c>
      <c r="Y46" s="159" t="s">
        <v>500</v>
      </c>
      <c r="Z46" s="159" t="s">
        <v>498</v>
      </c>
      <c r="AA46" s="159" t="s">
        <v>498</v>
      </c>
      <c r="AB46" s="160" t="s">
        <v>499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496</v>
      </c>
      <c r="S47" s="159" t="s">
        <v>541</v>
      </c>
      <c r="T47" s="159" t="s">
        <v>498</v>
      </c>
      <c r="U47" s="159" t="s">
        <v>498</v>
      </c>
      <c r="V47" s="160" t="s">
        <v>499</v>
      </c>
      <c r="W47" s="95"/>
      <c r="X47" s="159" t="s">
        <v>496</v>
      </c>
      <c r="Y47" s="159" t="s">
        <v>502</v>
      </c>
      <c r="Z47" s="159" t="s">
        <v>498</v>
      </c>
      <c r="AA47" s="159" t="s">
        <v>498</v>
      </c>
      <c r="AB47" s="160" t="s">
        <v>499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496</v>
      </c>
      <c r="S48" s="159" t="s">
        <v>542</v>
      </c>
      <c r="T48" s="159" t="s">
        <v>498</v>
      </c>
      <c r="U48" s="159" t="s">
        <v>498</v>
      </c>
      <c r="V48" s="160" t="s">
        <v>499</v>
      </c>
      <c r="W48" s="95"/>
      <c r="X48" s="159" t="s">
        <v>496</v>
      </c>
      <c r="Y48" s="159" t="s">
        <v>502</v>
      </c>
      <c r="Z48" s="159" t="s">
        <v>498</v>
      </c>
      <c r="AA48" s="159" t="s">
        <v>498</v>
      </c>
      <c r="AB48" s="160" t="s">
        <v>499</v>
      </c>
      <c r="AC48" s="98"/>
      <c r="AD48" s="28"/>
    </row>
    <row r="49" spans="1:30" x14ac:dyDescent="0.2">
      <c r="A49" s="31"/>
      <c r="B49" s="93"/>
      <c r="C49" s="87" t="s">
        <v>328</v>
      </c>
      <c r="D49" s="157" t="s">
        <v>496</v>
      </c>
      <c r="E49" s="158" t="s">
        <v>509</v>
      </c>
      <c r="F49" s="157" t="s">
        <v>498</v>
      </c>
      <c r="G49" s="157" t="s">
        <v>498</v>
      </c>
      <c r="H49" s="157" t="s">
        <v>499</v>
      </c>
      <c r="I49" s="95"/>
      <c r="J49" s="159" t="s">
        <v>496</v>
      </c>
      <c r="K49" s="159" t="s">
        <v>510</v>
      </c>
      <c r="L49" s="159" t="s">
        <v>498</v>
      </c>
      <c r="M49" s="159" t="s">
        <v>498</v>
      </c>
      <c r="N49" s="160" t="s">
        <v>499</v>
      </c>
      <c r="O49" s="34"/>
      <c r="P49" s="96"/>
      <c r="Q49" s="87" t="s">
        <v>329</v>
      </c>
      <c r="R49" s="166" t="s">
        <v>496</v>
      </c>
      <c r="S49" s="159" t="s">
        <v>543</v>
      </c>
      <c r="T49" s="159" t="s">
        <v>498</v>
      </c>
      <c r="U49" s="159" t="s">
        <v>498</v>
      </c>
      <c r="V49" s="160" t="s">
        <v>499</v>
      </c>
      <c r="W49" s="95"/>
      <c r="X49" s="159" t="s">
        <v>496</v>
      </c>
      <c r="Y49" s="159" t="s">
        <v>544</v>
      </c>
      <c r="Z49" s="159" t="s">
        <v>498</v>
      </c>
      <c r="AA49" s="159" t="s">
        <v>498</v>
      </c>
      <c r="AB49" s="160" t="s">
        <v>499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496</v>
      </c>
      <c r="S50" s="159" t="s">
        <v>545</v>
      </c>
      <c r="T50" s="159" t="s">
        <v>498</v>
      </c>
      <c r="U50" s="159" t="s">
        <v>498</v>
      </c>
      <c r="V50" s="160" t="s">
        <v>499</v>
      </c>
      <c r="W50" s="95"/>
      <c r="X50" s="159" t="s">
        <v>40</v>
      </c>
      <c r="Y50" s="159"/>
      <c r="Z50" s="159" t="s">
        <v>40</v>
      </c>
      <c r="AA50" s="159" t="s">
        <v>40</v>
      </c>
      <c r="AB50" s="160"/>
      <c r="AC50" s="98"/>
      <c r="AD50" s="28"/>
    </row>
    <row r="51" spans="1:30" x14ac:dyDescent="0.2">
      <c r="A51" s="31"/>
      <c r="B51" s="93"/>
      <c r="C51" s="87" t="s">
        <v>332</v>
      </c>
      <c r="D51" s="157" t="s">
        <v>496</v>
      </c>
      <c r="E51" s="158" t="s">
        <v>511</v>
      </c>
      <c r="F51" s="157" t="s">
        <v>498</v>
      </c>
      <c r="G51" s="157" t="s">
        <v>498</v>
      </c>
      <c r="H51" s="157" t="s">
        <v>499</v>
      </c>
      <c r="I51" s="95"/>
      <c r="J51" s="159" t="s">
        <v>40</v>
      </c>
      <c r="K51" s="159"/>
      <c r="L51" s="159" t="s">
        <v>40</v>
      </c>
      <c r="M51" s="159" t="s">
        <v>40</v>
      </c>
      <c r="N51" s="160"/>
      <c r="O51" s="34"/>
      <c r="P51" s="96"/>
      <c r="Q51" s="87" t="s">
        <v>333</v>
      </c>
      <c r="R51" s="166" t="s">
        <v>496</v>
      </c>
      <c r="S51" s="159" t="s">
        <v>546</v>
      </c>
      <c r="T51" s="159" t="s">
        <v>498</v>
      </c>
      <c r="U51" s="159" t="s">
        <v>498</v>
      </c>
      <c r="V51" s="160" t="s">
        <v>499</v>
      </c>
      <c r="W51" s="95"/>
      <c r="X51" s="159" t="s">
        <v>496</v>
      </c>
      <c r="Y51" s="159" t="s">
        <v>547</v>
      </c>
      <c r="Z51" s="159" t="s">
        <v>498</v>
      </c>
      <c r="AA51" s="159" t="s">
        <v>498</v>
      </c>
      <c r="AB51" s="160" t="s">
        <v>499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496</v>
      </c>
      <c r="E53" s="158" t="s">
        <v>512</v>
      </c>
      <c r="F53" s="157" t="s">
        <v>498</v>
      </c>
      <c r="G53" s="157" t="s">
        <v>498</v>
      </c>
      <c r="H53" s="157" t="s">
        <v>499</v>
      </c>
      <c r="I53" s="95"/>
      <c r="J53" s="159" t="s">
        <v>496</v>
      </c>
      <c r="K53" s="159" t="s">
        <v>513</v>
      </c>
      <c r="L53" s="159" t="s">
        <v>498</v>
      </c>
      <c r="M53" s="159" t="s">
        <v>498</v>
      </c>
      <c r="N53" s="160" t="s">
        <v>499</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496</v>
      </c>
      <c r="E54" s="158" t="s">
        <v>514</v>
      </c>
      <c r="F54" s="157" t="s">
        <v>498</v>
      </c>
      <c r="G54" s="157" t="s">
        <v>498</v>
      </c>
      <c r="H54" s="157" t="s">
        <v>499</v>
      </c>
      <c r="I54" s="95"/>
      <c r="J54" s="159" t="s">
        <v>496</v>
      </c>
      <c r="K54" s="159" t="s">
        <v>515</v>
      </c>
      <c r="L54" s="159" t="s">
        <v>498</v>
      </c>
      <c r="M54" s="159" t="s">
        <v>498</v>
      </c>
      <c r="N54" s="160" t="s">
        <v>499</v>
      </c>
      <c r="O54" s="34"/>
      <c r="P54" s="96"/>
      <c r="Q54" s="87" t="s">
        <v>339</v>
      </c>
      <c r="R54" s="166" t="s">
        <v>496</v>
      </c>
      <c r="S54" s="159" t="s">
        <v>548</v>
      </c>
      <c r="T54" s="159" t="s">
        <v>498</v>
      </c>
      <c r="U54" s="159" t="s">
        <v>498</v>
      </c>
      <c r="V54" s="160" t="s">
        <v>499</v>
      </c>
      <c r="W54" s="95"/>
      <c r="X54" s="159" t="s">
        <v>496</v>
      </c>
      <c r="Y54" s="159" t="s">
        <v>549</v>
      </c>
      <c r="Z54" s="159" t="s">
        <v>498</v>
      </c>
      <c r="AA54" s="159" t="s">
        <v>498</v>
      </c>
      <c r="AB54" s="160" t="s">
        <v>499</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496</v>
      </c>
      <c r="E56" s="158" t="s">
        <v>516</v>
      </c>
      <c r="F56" s="157" t="s">
        <v>498</v>
      </c>
      <c r="G56" s="157" t="s">
        <v>498</v>
      </c>
      <c r="H56" s="157" t="s">
        <v>499</v>
      </c>
      <c r="I56" s="95"/>
      <c r="J56" s="159" t="s">
        <v>496</v>
      </c>
      <c r="K56" s="159" t="s">
        <v>517</v>
      </c>
      <c r="L56" s="159" t="s">
        <v>498</v>
      </c>
      <c r="M56" s="159" t="s">
        <v>498</v>
      </c>
      <c r="N56" s="160" t="s">
        <v>499</v>
      </c>
      <c r="O56" s="34"/>
      <c r="P56" s="96"/>
      <c r="Q56" s="87" t="s">
        <v>343</v>
      </c>
      <c r="R56" s="166" t="s">
        <v>496</v>
      </c>
      <c r="S56" s="159" t="s">
        <v>550</v>
      </c>
      <c r="T56" s="159" t="s">
        <v>498</v>
      </c>
      <c r="U56" s="159" t="s">
        <v>498</v>
      </c>
      <c r="V56" s="160" t="s">
        <v>499</v>
      </c>
      <c r="W56" s="95"/>
      <c r="X56" s="159" t="s">
        <v>496</v>
      </c>
      <c r="Y56" s="159" t="s">
        <v>524</v>
      </c>
      <c r="Z56" s="159" t="s">
        <v>498</v>
      </c>
      <c r="AA56" s="159" t="s">
        <v>498</v>
      </c>
      <c r="AB56" s="160" t="s">
        <v>499</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496</v>
      </c>
      <c r="S57" s="159" t="s">
        <v>551</v>
      </c>
      <c r="T57" s="159" t="s">
        <v>498</v>
      </c>
      <c r="U57" s="159" t="s">
        <v>498</v>
      </c>
      <c r="V57" s="160" t="s">
        <v>499</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496</v>
      </c>
      <c r="E60" s="158" t="s">
        <v>518</v>
      </c>
      <c r="F60" s="157" t="s">
        <v>498</v>
      </c>
      <c r="G60" s="157" t="s">
        <v>498</v>
      </c>
      <c r="H60" s="157" t="s">
        <v>499</v>
      </c>
      <c r="I60" s="95"/>
      <c r="J60" s="159" t="s">
        <v>496</v>
      </c>
      <c r="K60" s="159" t="s">
        <v>519</v>
      </c>
      <c r="L60" s="159" t="s">
        <v>498</v>
      </c>
      <c r="M60" s="159" t="s">
        <v>498</v>
      </c>
      <c r="N60" s="160" t="s">
        <v>499</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496</v>
      </c>
      <c r="E62" s="158" t="s">
        <v>520</v>
      </c>
      <c r="F62" s="157" t="s">
        <v>498</v>
      </c>
      <c r="G62" s="157" t="s">
        <v>498</v>
      </c>
      <c r="H62" s="157" t="s">
        <v>499</v>
      </c>
      <c r="I62" s="95"/>
      <c r="J62" s="159" t="s">
        <v>496</v>
      </c>
      <c r="K62" s="159" t="s">
        <v>521</v>
      </c>
      <c r="L62" s="159" t="s">
        <v>498</v>
      </c>
      <c r="M62" s="159" t="s">
        <v>498</v>
      </c>
      <c r="N62" s="160" t="s">
        <v>499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496</v>
      </c>
      <c r="E63" s="158" t="s">
        <v>522</v>
      </c>
      <c r="F63" s="157" t="s">
        <v>498</v>
      </c>
      <c r="G63" s="157" t="s">
        <v>498</v>
      </c>
      <c r="H63" s="157" t="s">
        <v>499</v>
      </c>
      <c r="I63" s="95"/>
      <c r="J63" s="159" t="s">
        <v>40</v>
      </c>
      <c r="K63" s="159"/>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496</v>
      </c>
      <c r="E64" s="158" t="s">
        <v>523</v>
      </c>
      <c r="F64" s="157" t="s">
        <v>498</v>
      </c>
      <c r="G64" s="157" t="s">
        <v>498</v>
      </c>
      <c r="H64" s="157" t="s">
        <v>499</v>
      </c>
      <c r="I64" s="95"/>
      <c r="J64" s="159" t="s">
        <v>496</v>
      </c>
      <c r="K64" s="159" t="s">
        <v>524</v>
      </c>
      <c r="L64" s="159" t="s">
        <v>498</v>
      </c>
      <c r="M64" s="159" t="s">
        <v>498</v>
      </c>
      <c r="N64" s="160" t="s">
        <v>499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496</v>
      </c>
      <c r="E66" s="158" t="s">
        <v>525</v>
      </c>
      <c r="F66" s="157" t="s">
        <v>498</v>
      </c>
      <c r="G66" s="157" t="s">
        <v>498</v>
      </c>
      <c r="H66" s="157" t="s">
        <v>499</v>
      </c>
      <c r="I66" s="95"/>
      <c r="J66" s="159" t="s">
        <v>496</v>
      </c>
      <c r="K66" s="159" t="s">
        <v>526</v>
      </c>
      <c r="L66" s="159" t="s">
        <v>498</v>
      </c>
      <c r="M66" s="159" t="s">
        <v>498</v>
      </c>
      <c r="N66" s="160" t="s">
        <v>499</v>
      </c>
      <c r="O66" s="34"/>
      <c r="P66" s="96"/>
      <c r="Q66" s="102" t="s">
        <v>361</v>
      </c>
      <c r="R66" s="141"/>
      <c r="S66" s="143">
        <v>8.5584408175225168E-2</v>
      </c>
      <c r="T66" s="103"/>
      <c r="U66" s="103"/>
      <c r="V66" s="103" t="s">
        <v>555</v>
      </c>
      <c r="W66" s="104"/>
      <c r="X66" s="103"/>
      <c r="Y66" s="143">
        <v>3.1665795878044516E-2</v>
      </c>
      <c r="Z66" s="103"/>
      <c r="AA66" s="103"/>
      <c r="AB66" s="103" t="s">
        <v>555</v>
      </c>
      <c r="AC66" s="105"/>
      <c r="AD66" s="35"/>
      <c r="AE66" s="36"/>
    </row>
    <row r="67" spans="1:32" ht="12" x14ac:dyDescent="0.25">
      <c r="A67" s="31"/>
      <c r="B67" s="106"/>
      <c r="C67" s="107" t="s">
        <v>362</v>
      </c>
      <c r="D67" s="161" t="s">
        <v>496</v>
      </c>
      <c r="E67" s="162" t="s">
        <v>527</v>
      </c>
      <c r="F67" s="163" t="s">
        <v>498</v>
      </c>
      <c r="G67" s="163" t="s">
        <v>498</v>
      </c>
      <c r="H67" s="163" t="s">
        <v>499</v>
      </c>
      <c r="I67" s="108"/>
      <c r="J67" s="164" t="s">
        <v>496</v>
      </c>
      <c r="K67" s="164" t="s">
        <v>528</v>
      </c>
      <c r="L67" s="164" t="s">
        <v>498</v>
      </c>
      <c r="M67" s="164" t="s">
        <v>498</v>
      </c>
      <c r="N67" s="165" t="s">
        <v>499</v>
      </c>
      <c r="O67" s="109"/>
      <c r="P67" s="110"/>
      <c r="Q67" s="111" t="s">
        <v>363</v>
      </c>
      <c r="R67" s="142"/>
      <c r="S67" s="144">
        <v>4.7640089294314318</v>
      </c>
      <c r="T67" s="112"/>
      <c r="U67" s="112"/>
      <c r="V67" s="112" t="s">
        <v>555</v>
      </c>
      <c r="W67" s="113"/>
      <c r="X67" s="114"/>
      <c r="Y67" s="144">
        <v>2.1279418804370991</v>
      </c>
      <c r="Z67" s="112"/>
      <c r="AA67" s="112"/>
      <c r="AB67" s="112" t="s">
        <v>555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2C18F0-CC7D-4AB0-96DD-399921A53DA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71c48df9-f7b3-49bf-862c-357057cb0c5d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4cf87972-e394-44c0-a74e-5d2707f74c09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2026-04-14T10:59:37Z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753200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