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<sst xmlns="http://schemas.openxmlformats.org/spreadsheetml/2006/main" count="743" uniqueCount="431">
  <si>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</si>
  <si>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</si>
  <si>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</si>
  <si>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</si>
  <si>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</si>
  <si>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</si>
  <si>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</si>
  <si>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</si>
  <si>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</si>
  <si>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</si>
  <si>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</si>
  <si>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</si>
  <si>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</si>
  <si>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</si>
  <si>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</si>
  <si>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</si>
  <si>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</si>
  <si>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</si>
  <si>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</si>
  <si>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</si>
  <si>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</si>
  <si>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</si>
  <si>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</si>
  <si>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</si>
  <si>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</si>
  <si>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</si>
  <si>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</si>
  <si>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</si>
  <si>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</si>
  <si>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</si>
  <si>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</si>
  <si>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</si>
  <si>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</si>
  <si>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</si>
  <si>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</si>
  <si>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</si>
  <si>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</si>
  <si>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</si>
  <si>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</si>
  <si>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</si>
  <si>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</si>
  <si>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</si>
  <si>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</si>
  <si>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</si>
  <si>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</si>
  <si>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</si>
  <si>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</si>
  <si>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</si>
  <si>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</si>
  <si>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</si>
  <si>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</si>
  <si>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</si>
  <si>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</si>
  <si>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</si>
  <si>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</si>
  <si>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</si>
  <si>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</si>
  <si>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</si>
  <si>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</si>
  <si>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</si>
  <si>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</si>
  <si>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</si>
  <si>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</si>
  <si>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</si>
  <si>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</si>
  <si>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</si>
  <si>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</si>
  <si>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</si>
  <si>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</si>
  <si>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</si>
  <si>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</si>
  <si>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</si>
  <si>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</si>
  <si>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</si>
  <si>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</si>
  <si>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</si>
  <si>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</si>
  <si>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</si>
  <si>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</si>
  <si>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</si>
  <si>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</si>
  <si>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</si>
  <si>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</si>
  <si>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</si>
  <si>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</si>
  <si>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</si>
  <si>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</si>
  <si>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</si>
  <si>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</si>
  <si>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</si>
  <si>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</si>
  <si>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</si>
  <si>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</si>
  <si>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</si>
  <si>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</si>
  <si>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</si>
  <si>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</si>
  <si>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</si>
  <si>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</si>
  <si>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</si>
  <si>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</si>
  <si>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</si>
  <si>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</si>
  <si>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</si>
  <si>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</si>
  <si>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</si>
  <si>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</si>
  <si>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</si>
  <si>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</si>
  <si>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</si>
  <si>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</si>
  <si>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</si>
  <si>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</si>
  <si>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</si>
  <si>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</si>
  <si>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</si>
  <si>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</si>
  <si>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</si>
  <si>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</si>
  <si>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</si>
  <si>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</si>
  <si>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</si>
  <si>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</si>
  <si>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</si>
  <si>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</si>
  <si>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</si>
  <si>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</si>
  <si>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</si>
  <si>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</si>
  <si>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</si>
  <si>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</si>
  <si>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</si>
  <si>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</si>
  <si>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</si>
  <si>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</si>
  <si>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</si>
  <si>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</si>
  <si>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</si>
  <si>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</si>
  <si>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</si>
  <si>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</si>
  <si>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</si>
  <si>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</si>
  <si>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</si>
  <si>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</si>
  <si>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</si>
  <si>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</si>
  <si>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</si>
  <si>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</si>
  <si>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</si>
  <si>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</si>
  <si>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</si>
  <si>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</si>
  <si>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</si>
  <si>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</si>
  <si>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</si>
  <si>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</si>
  <si>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</si>
  <si>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</si>
  <si>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</si>
  <si>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</si>
  <si>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</si>
  <si>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</si>
  <si>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</si>
  <si>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</si>
  <si>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</si>
  <si>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</si>
  <si>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</si>
  <si>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</si>
  <si>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</si>
  <si>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</si>
  <si>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</si>
  <si>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</si>
  <si>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</si>
  <si>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</si>
  <si>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</si>
  <si>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</si>
  <si>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</si>
  <si>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</si>
  <si>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</si>
  <si>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</si>
  <si>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</si>
  <si>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</si>
  <si>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</si>
  <si>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</si>
  <si>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</si>
  <si>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</si>
  <si>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</si>
  <si>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</si>
  <si>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</si>
  <si>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</si>
  <si>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</si>
  <si>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</si>
  <si>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</si>
  <si>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</si>
  <si>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</si>
  <si>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</si>
  <si>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</si>
  <si>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</si>
  <si>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</si>
  <si>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</si>
  <si>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</si>
  <si>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</si>
  <si>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</si>
  <si>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</si>
  <si>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</si>
  <si>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</si>
  <si>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</si>
  <si>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</si>
  <si>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</si>
  <si>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</si>
  <si>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</si>
  <si>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</si>
  <si>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</si>
  <si>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</si>
  <si>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</si>
  <si>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</si>
  <si>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</si>
  <si>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</si>
  <si>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</si>
  <si>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</si>
  <si>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</si>
  <si>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</si>
  <si>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</si>
  <si>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</si>
  <si>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</si>
  <si>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</si>
  <si>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</si>
  <si>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</si>
  <si>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</si>
  <si>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</si>
  <si>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</si>
  <si>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</si>
  <si>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</si>
  <si>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</si>
  <si>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</si>
  <si>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</si>
  <si>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</si>
  <si>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</si>
  <si>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</si>
  <si>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</si>
  <si>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</si>
  <si>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</si>
  <si>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</si>
  <si>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</si>
  <si>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</si>
  <si>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</si>
  <si>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</si>
  <si>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</si>
  <si>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</si>
  <si>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</si>
  <si>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</si>
  <si>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</si>
  <si>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</si>
  <si>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</si>
  <si>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</si>
  <si>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</si>
  <si>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</si>
  <si>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</si>
  <si>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</si>
  <si>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</si>
  <si>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</si>
  <si>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</si>
  <si>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</si>
  <si>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</si>
  <si>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</si>
  <si>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</si>
  <si>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</si>
  <si>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</si>
  <si>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</si>
  <si>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</si>
  <si>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</si>
  <si>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</si>
  <si>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</si>
  <si>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</si>
  <si>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</si>
  <si>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</si>
  <si>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</si>
  <si>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</si>
  <si>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</si>
  <si>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</si>
  <si>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</si>
  <si>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</si>
  <si>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</si>
  <si>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</si>
  <si>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</si>
  <si>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</si>
  <si>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</si>
  <si>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</si>
  <si>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</si>
  <si>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</si>
  <si>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</si>
  <si>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</si>
  <si>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</si>
  <si>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</si>
  <si>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</si>
  <si>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</si>
  <si>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</si>
  <si>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</si>
  <si>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</si>
  <si>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</si>
  <si>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</si>
  <si>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</si>
  <si>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</si>
  <si>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</si>
  <si>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</si>
  <si>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</si>
  <si>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</si>
  <si>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</si>
  <si>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</si>
  <si>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</si>
  <si>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</si>
  <si>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</si>
  <si>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</si>
  <si>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</si>
  <si>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</si>
  <si>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</si>
  <si>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</si>
  <si>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</si>
  <si>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</si>
  <si>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</si>
  <si>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</si>
  <si>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</si>
  <si>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</si>
  <si>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</si>
  <si>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</si>
  <si>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</si>
  <si>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</si>
  <si>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</si>
  <si>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</si>
  <si>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</si>
  <si>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</si>
  <si>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</si>
  <si>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</si>
  <si>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</si>
  <si>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</si>
  <si>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</si>
  <si>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</si>
  <si>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</si>
  <si>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</si>
  <si>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</si>
  <si>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</si>
  <si>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</si>
  <si>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</si>
  <si>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</si>
  <si>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</si>
  <si>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</si>
  <si>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</si>
  <si>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</si>
  <si>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</si>
  <si>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</si>
  <si>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</si>
  <si>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</si>
  <si>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</si>
  <si>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</si>
  <si>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</si>
  <si>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</si>
  <si>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</si>
  <si>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</si>
  <si>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</si>
  <si>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</si>
  <si>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</si>
  <si>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</si>
  <si>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</si>
  <si>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</si>
  <si>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</si>
  <si>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</si>
  <si>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</si>
  <si>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</si>
  <si>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</si>
  <si>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</si>
  <si>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</si>
  <si>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</si>
  <si>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</si>
  <si>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</si>
  <si>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</si>
  <si>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</si>
  <si>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</si>
  <si>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</si>
  <si>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</si>
  <si>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</si>
  <si>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</si>
  <si>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</si>
  <si>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</si>
  <si>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</si>
  <si>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</si>
  <si>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</si>
  <si>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</si>
  <si>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</si>
  <si>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</si>
  <si>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</si>
  <si>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</si>
  <si>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</si>
  <si>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</si>
  <si>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2D400</t>
  </si>
  <si>
    <t>First Generation Magnox Storage Pond (FGMSP) Skips</t>
  </si>
  <si>
    <t>Nuclear Decommissioning Authority</t>
  </si>
  <si>
    <t>Sellafield Ltd</t>
  </si>
  <si>
    <t>ILW</t>
  </si>
  <si>
    <t>Volume is based on the understanding that, when size-reduced at SSRF, 2 size-reduced skips fit into 1 intact skip, in order to minimise skip voidage being counted as material volume.</t>
  </si>
  <si>
    <t>Magnox skips arise from the transport and pond storage of Magnox fuel elements.
2D400 is a new waste stream for 2025 and will be subject to further strategic and technical development for subsequent RWI submissions.</t>
  </si>
  <si>
    <t>There are 2 Magnox skip sizes; short and long. Long skip dimensions have been used to calculate a conservative total waste stream volume. Skips are constructed of mild steel.</t>
  </si>
  <si>
    <t>Empty skips are currently sent to WAGR Box Store for buffer storage, prior to size reduction at the SSRF, followed by interim storage in MBGWS. There are potential opportunities for size reduction at the DWSP and off-site metal treatment.</t>
  </si>
  <si>
    <t>The number of skips disposed of in this stream can vary widely, depending on a number of strategic and operational factors.</t>
  </si>
  <si>
    <t>Yes</t>
  </si>
  <si>
    <t xml:space="preserve"> 99.0</t>
  </si>
  <si>
    <t>Magnox skips are constructed of mild steel.</t>
  </si>
  <si>
    <t>On-site</t>
  </si>
  <si>
    <t>P</t>
  </si>
  <si>
    <t>Off-site</t>
  </si>
  <si>
    <t>Skip Size Reduction Facility (SSRF)</t>
  </si>
  <si>
    <t>Sellafield</t>
  </si>
  <si>
    <t>~ 166.9</t>
  </si>
  <si>
    <t>0.00</t>
  </si>
  <si>
    <t>MBGWS box</t>
  </si>
  <si>
    <t xml:space="preserve"> 33.3</t>
  </si>
  <si>
    <t xml:space="preserve"> 1.4</t>
  </si>
  <si>
    <t>3.5</t>
  </si>
  <si>
    <t>41</t>
  </si>
  <si>
    <t>Not yet determined</t>
  </si>
  <si>
    <t xml:space="preserve"> 66.6</t>
  </si>
  <si>
    <t>= 100.0</t>
  </si>
  <si>
    <t>GDF</t>
  </si>
  <si>
    <t>Metal treatment facility</t>
  </si>
  <si>
    <t>Density is for mild steel. There is some voidage between size-reduced skip components within the intact skip.</t>
  </si>
  <si>
    <t>Skips destined for MBGWS are size reduced in SSRF to fit 2 size reduced skips into 1 intact skip, for placement of 3 skips in an MBGWS box. Final conditioning method and container for final disposal have not yet been decided.</t>
  </si>
  <si>
    <t>&lt;</t>
  </si>
  <si>
    <t>7.9</t>
  </si>
  <si>
    <t>0.0</t>
  </si>
  <si>
    <t>166.9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</si>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</sst>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428</v>
      </c>
      <c r="J111" s="233"/>
      <c r="N111" s="232"/>
      <c r="O111" s="233"/>
      <c r="P111" s="169"/>
    </row>
    <row r="112" spans="1:16" s="6" customFormat="1" ht="12.75" customHeight="1" x14ac:dyDescent="0.25">
      <c r="A112" s="227" t="s">
        <v>14</v>
      </c>
      <c r="B112" s="227"/>
      <c r="F112" s="9"/>
      <c r="I112" s="352" t="s">
        <v>429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426</v>
      </c>
      <c r="E130" s="202" t="s">
        <v>427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t="s">
        <v>407</v>
      </c>
      <c r="N281" s="284"/>
      <c r="O281" s="283" t="s">
        <v>408</v>
      </c>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407</v>
      </c>
      <c r="N288" s="211"/>
      <c r="O288" s="282" t="s">
        <v>408</v>
      </c>
      <c r="P288" s="275"/>
    </row>
    <row r="289" spans="1:19" s="6" customFormat="1" ht="12.75" customHeight="1" x14ac:dyDescent="0.25">
      <c r="D289" s="70" t="s">
        <v>175</v>
      </c>
      <c r="F289" s="9"/>
      <c r="L289" s="71"/>
      <c r="M289" s="282" t="s">
        <v>409</v>
      </c>
      <c r="N289" s="211"/>
      <c r="O289" s="282" t="s">
        <v>408</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t="s">
        <v>407</v>
      </c>
      <c r="N296" s="275"/>
      <c r="O296" s="282" t="s">
        <v>408</v>
      </c>
      <c r="P296" s="275"/>
    </row>
    <row r="297" spans="1:19" s="6" customFormat="1" ht="12.75" customHeight="1" x14ac:dyDescent="0.25">
      <c r="D297" s="70" t="s">
        <v>183</v>
      </c>
      <c r="F297" s="9"/>
      <c r="L297" s="71"/>
      <c r="M297" s="274" t="s">
        <v>407</v>
      </c>
      <c r="N297" s="275"/>
      <c r="O297" s="282" t="s">
        <v>408</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410</v>
      </c>
      <c r="D315" s="281"/>
      <c r="E315" s="281"/>
      <c r="F315" s="281"/>
      <c r="G315" s="281"/>
      <c r="H315" s="281"/>
      <c r="I315" s="226"/>
      <c r="J315" s="280" t="s">
        <v>411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414</v>
      </c>
      <c r="C323" s="201"/>
      <c r="D323" s="201"/>
      <c r="E323" s="201"/>
      <c r="F323" s="201"/>
      <c r="G323" s="201"/>
      <c r="H323" s="219"/>
      <c r="I323" s="190" t="s">
        <v>415</v>
      </c>
      <c r="J323" s="191"/>
      <c r="K323" s="190" t="s">
        <v>416</v>
      </c>
      <c r="L323" s="191"/>
      <c r="M323" s="190" t="s">
        <v>417</v>
      </c>
      <c r="N323" s="191"/>
      <c r="O323" s="199" t="s">
        <v>418</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420</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422</v>
      </c>
      <c r="C373" s="201"/>
      <c r="D373" s="201"/>
      <c r="E373" s="200" t="s">
        <v>423</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422</v>
      </c>
      <c r="C375" s="294"/>
      <c r="D375" s="294"/>
      <c r="E375" s="294" t="s">
        <v>423</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2D400</v>
      </c>
      <c r="G3" s="376"/>
      <c r="H3" s="376"/>
      <c r="I3" s="376"/>
      <c r="J3" s="376"/>
      <c r="K3" s="377"/>
      <c r="L3" s="384" t="str">
        <f>DataSheet!F2</f>
        <v>First Generation Magnox Storage Pond (FGMSP) Skips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430</v>
      </c>
      <c r="W66" s="104"/>
      <c r="X66" s="103"/>
      <c r="Y66" s="143">
        <v>0</v>
      </c>
      <c r="Z66" s="103"/>
      <c r="AA66" s="103"/>
      <c r="AB66" s="103" t="s">
        <v>430</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430</v>
      </c>
      <c r="W67" s="113"/>
      <c r="X67" s="114"/>
      <c r="Y67" s="144">
        <v>0</v>
      </c>
      <c r="Z67" s="112"/>
      <c r="AA67" s="112"/>
      <c r="AB67" s="112" t="s">
        <v>430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F7A466-2C72-48CF-8484-7DBD65E1326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b48616de-8575-4002-98ff-c089e0ff9156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3dadf378-0897-427a-90ea-0d9371abcd36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2026-04-14T11:00:00Z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753300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