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<sst xmlns="http://schemas.openxmlformats.org/spreadsheetml/2006/main" count="1093" uniqueCount="469">
  <si>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</si>
  <si>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</si>
  <si>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</si>
  <si>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</si>
  <si>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</si>
  <si>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</si>
  <si>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</si>
  <si>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</si>
  <si>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</si>
  <si>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</si>
  <si>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</si>
  <si>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</si>
  <si>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</si>
  <si>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</si>
  <si>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</si>
  <si>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</si>
  <si>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</si>
  <si>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</si>
  <si>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</si>
  <si>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</si>
  <si>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</si>
  <si>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</si>
  <si>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</si>
  <si>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</si>
  <si>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</si>
  <si>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</si>
  <si>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</si>
  <si>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</si>
  <si>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</si>
  <si>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</si>
  <si>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</si>
  <si>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</si>
  <si>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</si>
  <si>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</si>
  <si>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</si>
  <si>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</si>
  <si>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</si>
  <si>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</si>
  <si>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</si>
  <si>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</si>
  <si>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</si>
  <si>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</si>
  <si>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</si>
  <si>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</si>
  <si>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</si>
  <si>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</si>
  <si>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</si>
  <si>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</si>
  <si>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</si>
  <si>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</si>
  <si>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</si>
  <si>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</si>
  <si>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</si>
  <si>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</si>
  <si>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</si>
  <si>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</si>
  <si>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</si>
  <si>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</si>
  <si>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</si>
  <si>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</si>
  <si>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</si>
  <si>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</si>
  <si>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</si>
  <si>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</si>
  <si>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</si>
  <si>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</si>
  <si>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</si>
  <si>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</si>
  <si>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</si>
  <si>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</si>
  <si>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</si>
  <si>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</si>
  <si>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</si>
  <si>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</si>
  <si>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</si>
  <si>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</si>
  <si>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</si>
  <si>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</si>
  <si>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</si>
  <si>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</si>
  <si>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</si>
  <si>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</si>
  <si>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</si>
  <si>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</si>
  <si>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</si>
  <si>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</si>
  <si>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</si>
  <si>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</si>
  <si>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</si>
  <si>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</si>
  <si>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</si>
  <si>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</si>
  <si>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</si>
  <si>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</si>
  <si>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</si>
  <si>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</si>
  <si>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</si>
  <si>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</si>
  <si>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</si>
  <si>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</si>
  <si>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</si>
  <si>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</si>
  <si>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</si>
  <si>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</si>
  <si>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</si>
  <si>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</si>
  <si>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</si>
  <si>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</si>
  <si>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</si>
  <si>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</si>
  <si>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</si>
  <si>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</si>
  <si>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</si>
  <si>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</si>
  <si>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</si>
  <si>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</si>
  <si>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</si>
  <si>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</si>
  <si>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</si>
  <si>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</si>
  <si>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</si>
  <si>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</si>
  <si>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</si>
  <si>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</si>
  <si>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</si>
  <si>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</si>
  <si>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</si>
  <si>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</si>
  <si>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</si>
  <si>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</si>
  <si>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</si>
  <si>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</si>
  <si>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</si>
  <si>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</si>
  <si>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</si>
  <si>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</si>
  <si>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</si>
  <si>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</si>
  <si>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</si>
  <si>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</si>
  <si>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</si>
  <si>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</si>
  <si>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</si>
  <si>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</si>
  <si>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</si>
  <si>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</si>
  <si>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</si>
  <si>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</si>
  <si>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</si>
  <si>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</si>
  <si>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</si>
  <si>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</si>
  <si>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</si>
  <si>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</si>
  <si>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</si>
  <si>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</si>
  <si>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</si>
  <si>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</si>
  <si>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</si>
  <si>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</si>
  <si>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</si>
  <si>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</si>
  <si>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</si>
  <si>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</si>
  <si>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</si>
  <si>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</si>
  <si>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</si>
  <si>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</si>
  <si>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</si>
  <si>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</si>
  <si>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</si>
  <si>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</si>
  <si>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</si>
  <si>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</si>
  <si>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</si>
  <si>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</si>
  <si>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</si>
  <si>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</si>
  <si>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</si>
  <si>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</si>
  <si>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</si>
  <si>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</si>
  <si>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</si>
  <si>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</si>
  <si>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</si>
  <si>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</si>
  <si>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</si>
  <si>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</si>
  <si>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</si>
  <si>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</si>
  <si>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</si>
  <si>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</si>
  <si>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</si>
  <si>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</si>
  <si>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</si>
  <si>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</si>
  <si>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</si>
  <si>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</si>
  <si>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</si>
  <si>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</si>
  <si>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</si>
  <si>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</si>
  <si>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</si>
  <si>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</si>
  <si>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</si>
  <si>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</si>
  <si>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</si>
  <si>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</si>
  <si>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</si>
  <si>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</si>
  <si>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</si>
  <si>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</si>
  <si>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</si>
  <si>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</si>
  <si>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</si>
  <si>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</si>
  <si>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</si>
  <si>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</si>
  <si>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</si>
  <si>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</si>
  <si>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</si>
  <si>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</si>
  <si>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</si>
  <si>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</si>
  <si>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</si>
  <si>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</si>
  <si>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</si>
  <si>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</si>
  <si>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</si>
  <si>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</si>
  <si>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</si>
  <si>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</si>
  <si>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</si>
  <si>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</si>
  <si>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</si>
  <si>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</si>
  <si>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</si>
  <si>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</si>
  <si>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</si>
  <si>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</si>
  <si>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</si>
  <si>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</si>
  <si>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</si>
  <si>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</si>
  <si>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</si>
  <si>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</si>
  <si>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</si>
  <si>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</si>
  <si>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</si>
  <si>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</si>
  <si>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</si>
  <si>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</si>
  <si>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</si>
  <si>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</si>
  <si>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</si>
  <si>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</si>
  <si>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</si>
  <si>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</si>
  <si>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</si>
  <si>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</si>
  <si>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</si>
  <si>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</si>
  <si>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</si>
  <si>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</si>
  <si>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</si>
  <si>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</si>
  <si>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</si>
  <si>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</si>
  <si>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</si>
  <si>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</si>
  <si>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</si>
  <si>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</si>
  <si>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</si>
  <si>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</si>
  <si>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</si>
  <si>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</si>
  <si>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</si>
  <si>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</si>
  <si>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</si>
  <si>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</si>
  <si>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</si>
  <si>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</si>
  <si>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</si>
  <si>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</si>
  <si>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</si>
  <si>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</si>
  <si>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</si>
  <si>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</si>
  <si>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</si>
  <si>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</si>
  <si>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</si>
  <si>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</si>
  <si>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</si>
  <si>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</si>
  <si>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</si>
  <si>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</si>
  <si>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</si>
  <si>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</si>
  <si>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</si>
  <si>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</si>
  <si>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</si>
  <si>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</si>
  <si>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</si>
  <si>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</si>
  <si>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</si>
  <si>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</si>
  <si>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</si>
  <si>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</si>
  <si>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</si>
  <si>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</si>
  <si>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</si>
  <si>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</si>
  <si>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</si>
  <si>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</si>
  <si>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</si>
  <si>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</si>
  <si>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</si>
  <si>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</si>
  <si>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</si>
  <si>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</si>
  <si>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</si>
  <si>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</si>
  <si>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</si>
  <si>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</si>
  <si>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</si>
  <si>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</si>
  <si>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</si>
  <si>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</si>
  <si>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</si>
  <si>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</si>
  <si>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</si>
  <si>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</si>
  <si>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</si>
  <si>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</si>
  <si>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</si>
  <si>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</si>
  <si>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</si>
  <si>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</si>
  <si>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</si>
  <si>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</si>
  <si>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</si>
  <si>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</si>
  <si>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</si>
  <si>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</si>
  <si>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</si>
  <si>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</si>
  <si>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</si>
  <si>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</si>
  <si>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</si>
  <si>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</si>
  <si>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</si>
  <si>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</si>
  <si>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</si>
  <si>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</si>
  <si>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</si>
  <si>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</si>
  <si>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</si>
  <si>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</si>
  <si>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</si>
  <si>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</si>
  <si>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</si>
  <si>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</si>
  <si>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</si>
  <si>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</si>
  <si>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</si>
  <si>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</si>
  <si>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</si>
  <si>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</si>
  <si>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</si>
  <si>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</si>
  <si>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</si>
  <si>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</si>
  <si>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</si>
  <si>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</si>
  <si>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</si>
  <si>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</si>
  <si>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</si>
  <si>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</si>
  <si>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</si>
  <si>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</si>
  <si>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</si>
  <si>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</si>
  <si>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</si>
  <si>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</si>
  <si>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</si>
  <si>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</si>
  <si>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</si>
  <si>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</si>
  <si>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</si>
  <si>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</si>
  <si>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</si>
  <si>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</si>
  <si>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</si>
  <si>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</si>
  <si>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2D43</t>
  </si>
  <si>
    <t>Pond Skips</t>
  </si>
  <si>
    <t>Nuclear Decommissioning Authority</t>
  </si>
  <si>
    <t>Sellafield Ltd</t>
  </si>
  <si>
    <t>LLW</t>
  </si>
  <si>
    <t>There are no current or future arisings of skips into the pond. The stock volume is based on a skip envelope disposal volume of 7.08m3 and the 31st March 2025 figure of 41 skips in the pond.</t>
  </si>
  <si>
    <t>Skips were/are used for the movement and storage of materials within the pond.</t>
  </si>
  <si>
    <t>Envelope dimensions of a skip are: 2,387mm x 1,880mm x 1,581mm (envelope volume of 7.08m3 is used); mass 1.25te. Skips are constructed from an open topped aluminium box held within a mild steel frame. Skips are large heavy items weighing 1.25t each.</t>
  </si>
  <si>
    <t>The skips have been deemed suitable for metal melting and exports are ongoing. Many skips contain other wastes. They cannot be retrieved for disposal until emptied. In addition, some empty skips may be retained in the pond until all other wastes are removed to aid sorting/retrieval operations of other wastes.</t>
  </si>
  <si>
    <t>In 2011 the pond contained 186 skips. Up to 01/04/2025, 145 skips have been removed and size reduced in WAMAC pending a decision on recycling or disposal at the LLWR, leaving a stock of 41.</t>
  </si>
  <si>
    <t>Neutral</t>
  </si>
  <si>
    <t>Mild steel (90%), aluminium alloy (Alclad) (10%).</t>
  </si>
  <si>
    <t>= 0</t>
  </si>
  <si>
    <t>~ 90.0</t>
  </si>
  <si>
    <t>Unknown grade.</t>
  </si>
  <si>
    <t>~ 10.0</t>
  </si>
  <si>
    <t>Alclad' 0.007m3 per skip.</t>
  </si>
  <si>
    <t>TR</t>
  </si>
  <si>
    <t>No other complexing agents are present.</t>
  </si>
  <si>
    <t>The waste comprises mainly mild steel framework. Aluminium alloy (Alclad) present as flat sheets fabricated into boxes and secured in the mild steel framework. Overall size 2,387x1,880x1,581 mm.</t>
  </si>
  <si>
    <t>Off-site</t>
  </si>
  <si>
    <t xml:space="preserve"> 100.0</t>
  </si>
  <si>
    <t>= 290.3</t>
  </si>
  <si>
    <t>1.00</t>
  </si>
  <si>
    <t>= 100.0</t>
  </si>
  <si>
    <t>None expected.</t>
  </si>
  <si>
    <t>Density based on estimated skip weight divided by envelope volume of skip.</t>
  </si>
  <si>
    <t>Up to 01/04/2025. 145 skips have been removed from the pond, and have been monitored and shown to be acceptable for recycling through metal melting. Any skips not meeting the CFA for metal melting will be subject to a Waste Enquiry Note to LLWR requesting alternate treatment method or LLWR disposal.
LLW Slag produced during metal melting will be returned to LLWR for disposal. This will be consigned by the service provider in a HHISO alongside slags from other waste streams undergoing the same treatment.</t>
  </si>
  <si>
    <t>Contamination from skip contents, pond water and sludges.</t>
  </si>
  <si>
    <t>By gamma probe measurement on the skips removed from the pond. The total activity on the skips exported thus far ranges from 1.1 to 11 GBq/te beta gamma. For the purposes of this submission it has been rounded to an average of 6GBq/te beta gamma. Based on skip weight of 1.25te and volume of 7.08m3, this gives total beta activity of 1.06E-3TBq/m3. The alpha figure is calculated from the Activity Conversion Factor for this waste stream of 12.97:1 beta:alpha.</t>
  </si>
  <si>
    <t>=</t>
  </si>
  <si>
    <t>0.18</t>
  </si>
  <si>
    <t>5.15E-06</t>
  </si>
  <si>
    <t>B</t>
  </si>
  <si>
    <t>2</t>
  </si>
  <si>
    <t>1.02E-06</t>
  </si>
  <si>
    <t>1.44E-08</t>
  </si>
  <si>
    <t>6.77E-08</t>
  </si>
  <si>
    <t>5.25E-06</t>
  </si>
  <si>
    <t>3.32E-04</t>
  </si>
  <si>
    <t>2.57E-04</t>
  </si>
  <si>
    <t>5.33E-08</t>
  </si>
  <si>
    <t>1.60E-18</t>
  </si>
  <si>
    <t>1.01E-05</t>
  </si>
  <si>
    <t>1.93E-07</t>
  </si>
  <si>
    <t>4.54E-16</t>
  </si>
  <si>
    <t>2.78E-16</t>
  </si>
  <si>
    <t>5.01E-20</t>
  </si>
  <si>
    <t>8.56E-21</t>
  </si>
  <si>
    <t>1.52E-14</t>
  </si>
  <si>
    <t>1.29E-23</t>
  </si>
  <si>
    <t>5.81E-20</t>
  </si>
  <si>
    <t>5.16E-20</t>
  </si>
  <si>
    <t>2.71E-24</t>
  </si>
  <si>
    <t>9.35E-21</t>
  </si>
  <si>
    <t>2.34E-11</t>
  </si>
  <si>
    <t>1.31E-22</t>
  </si>
  <si>
    <t>5.93E-07</t>
  </si>
  <si>
    <t>1.88E-18</t>
  </si>
  <si>
    <t>1.63E-11</t>
  </si>
  <si>
    <t>1.02E-16</t>
  </si>
  <si>
    <t>8.48E-07</t>
  </si>
  <si>
    <t>5.91E-14</t>
  </si>
  <si>
    <t>1.78E-12</t>
  </si>
  <si>
    <t>1.69E-11</t>
  </si>
  <si>
    <t>2.08E-06</t>
  </si>
  <si>
    <t>2.00E-05</t>
  </si>
  <si>
    <t>4.73E-05</t>
  </si>
  <si>
    <t>1.74E-05</t>
  </si>
  <si>
    <t>6.49E-08</t>
  </si>
  <si>
    <t>Sellafield</t>
  </si>
  <si>
    <t>The waste has not undergone any change since it was generated.</t>
  </si>
  <si>
    <t>0.0</t>
  </si>
  <si>
    <t>290.3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</si>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</sst>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466</v>
      </c>
      <c r="J111" s="233"/>
      <c r="N111" s="232"/>
      <c r="O111" s="233"/>
      <c r="P111" s="169"/>
    </row>
    <row r="112" spans="1:16" s="6" customFormat="1" ht="12.75" customHeight="1" x14ac:dyDescent="0.25">
      <c r="A112" s="227" t="s">
        <v>14</v>
      </c>
      <c r="B112" s="227"/>
      <c r="F112" s="9"/>
      <c r="I112" s="352" t="s">
        <v>467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465</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424</v>
      </c>
      <c r="E130" s="202" t="s">
        <v>425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410</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411</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406</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406</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406</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406</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406</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406</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406</v>
      </c>
      <c r="K243" s="234" t="s">
        <v>389</v>
      </c>
      <c r="L243" s="235"/>
      <c r="M243" s="235"/>
      <c r="N243" s="235"/>
      <c r="O243" s="235"/>
      <c r="P243" s="236"/>
    </row>
    <row r="244" spans="1:16" s="6" customFormat="1" ht="12" customHeight="1" x14ac:dyDescent="0.25">
      <c r="D244" s="186" t="s">
        <v>131</v>
      </c>
      <c r="E244" s="187"/>
      <c r="F244" s="187"/>
      <c r="G244" s="187"/>
      <c r="H244" s="187"/>
      <c r="I244" s="188"/>
      <c r="J244" s="176" t="s">
        <v>406</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406</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406</v>
      </c>
      <c r="K251" s="234" t="s">
        <v>389</v>
      </c>
      <c r="L251" s="235"/>
      <c r="M251" s="235"/>
      <c r="N251" s="235"/>
      <c r="O251" s="235"/>
      <c r="P251" s="236"/>
    </row>
    <row r="252" spans="1:16" s="6" customFormat="1" ht="12" customHeight="1" x14ac:dyDescent="0.25">
      <c r="D252" s="260" t="s">
        <v>139</v>
      </c>
      <c r="E252" s="261"/>
      <c r="F252" s="261"/>
      <c r="G252" s="261"/>
      <c r="H252" s="261"/>
      <c r="I252" s="262"/>
      <c r="J252" s="176" t="s">
        <v>406</v>
      </c>
      <c r="K252" s="234" t="s">
        <v>389</v>
      </c>
      <c r="L252" s="235"/>
      <c r="M252" s="235"/>
      <c r="N252" s="235"/>
      <c r="O252" s="235"/>
      <c r="P252" s="236"/>
    </row>
    <row r="253" spans="1:16" s="6" customFormat="1" ht="12" customHeight="1" x14ac:dyDescent="0.25">
      <c r="D253" s="260" t="s">
        <v>140</v>
      </c>
      <c r="E253" s="261"/>
      <c r="F253" s="261"/>
      <c r="G253" s="261"/>
      <c r="H253" s="261"/>
      <c r="I253" s="262"/>
      <c r="J253" s="176" t="s">
        <v>406</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406</v>
      </c>
      <c r="K255" s="234" t="s">
        <v>389</v>
      </c>
      <c r="L255" s="235"/>
      <c r="M255" s="235"/>
      <c r="N255" s="235"/>
      <c r="O255" s="235"/>
      <c r="P255" s="236"/>
    </row>
    <row r="256" spans="1:16" s="6" customFormat="1" ht="12" customHeight="1" x14ac:dyDescent="0.25">
      <c r="D256" s="260" t="s">
        <v>143</v>
      </c>
      <c r="E256" s="261"/>
      <c r="F256" s="261"/>
      <c r="G256" s="261"/>
      <c r="H256" s="261"/>
      <c r="I256" s="262"/>
      <c r="J256" s="176" t="s">
        <v>406</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406</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50" t="s">
        <v>406</v>
      </c>
      <c r="K265" s="234" t="s">
        <v>389</v>
      </c>
      <c r="L265" s="235"/>
      <c r="M265" s="235"/>
      <c r="N265" s="235"/>
      <c r="O265" s="235"/>
      <c r="P265" s="236"/>
    </row>
    <row r="266" spans="1:17" s="6" customFormat="1" ht="12" customHeight="1" x14ac:dyDescent="0.25">
      <c r="D266" s="186" t="s">
        <v>151</v>
      </c>
      <c r="E266" s="187"/>
      <c r="F266" s="187"/>
      <c r="G266" s="187"/>
      <c r="H266" s="187"/>
      <c r="I266" s="188"/>
      <c r="J266" s="150" t="s">
        <v>406</v>
      </c>
      <c r="K266" s="234" t="s">
        <v>412</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414</v>
      </c>
      <c r="N289" s="211"/>
      <c r="O289" s="282" t="s">
        <v>415</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60"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96" customHeight="1" x14ac:dyDescent="0.2">
      <c r="A347" s="203" t="s">
        <v>198</v>
      </c>
      <c r="B347" s="203"/>
      <c r="C347" s="203"/>
      <c r="D347" s="202" t="s">
        <v>421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418</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6" t="s">
        <v>227</v>
      </c>
      <c r="B383" s="276"/>
      <c r="C383" s="8"/>
      <c r="D383" s="202" t="s">
        <v>423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419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2D43</v>
      </c>
      <c r="G3" s="376"/>
      <c r="H3" s="376"/>
      <c r="I3" s="376"/>
      <c r="J3" s="376"/>
      <c r="K3" s="377"/>
      <c r="L3" s="384" t="str">
        <f>DataSheet!F2</f>
        <v>Pond Skips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426</v>
      </c>
      <c r="F9" s="157" t="s">
        <v>427</v>
      </c>
      <c r="G9" s="157" t="s">
        <v>427</v>
      </c>
      <c r="H9" s="157" t="s">
        <v>428</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429</v>
      </c>
      <c r="F11" s="157" t="s">
        <v>427</v>
      </c>
      <c r="G11" s="157" t="s">
        <v>427</v>
      </c>
      <c r="H11" s="157" t="s">
        <v>428</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430</v>
      </c>
      <c r="F21" s="157" t="s">
        <v>427</v>
      </c>
      <c r="G21" s="157" t="s">
        <v>427</v>
      </c>
      <c r="H21" s="157" t="s">
        <v>428</v>
      </c>
      <c r="I21" s="95"/>
      <c r="J21" s="159" t="s">
        <v>40</v>
      </c>
      <c r="K21" s="159"/>
      <c r="L21" s="159" t="s">
        <v>40</v>
      </c>
      <c r="M21" s="159" t="s">
        <v>40</v>
      </c>
      <c r="N21" s="160"/>
      <c r="O21" s="34"/>
      <c r="P21" s="96"/>
      <c r="Q21" s="99" t="s">
        <v>273</v>
      </c>
      <c r="R21" s="167" t="s">
        <v>40</v>
      </c>
      <c r="S21" s="159" t="s">
        <v>439</v>
      </c>
      <c r="T21" s="159" t="s">
        <v>40</v>
      </c>
      <c r="U21" s="159" t="s">
        <v>40</v>
      </c>
      <c r="V21" s="160"/>
      <c r="W21" s="95"/>
      <c r="X21" s="159" t="s">
        <v>40</v>
      </c>
      <c r="Y21" s="159"/>
      <c r="Z21" s="159" t="s">
        <v>40</v>
      </c>
      <c r="AA21" s="159" t="s">
        <v>40</v>
      </c>
      <c r="AB21" s="160"/>
      <c r="AC21" s="98"/>
    </row>
    <row r="22" spans="1:29" x14ac:dyDescent="0.2">
      <c r="A22" s="31"/>
      <c r="B22" s="93"/>
      <c r="C22" s="87" t="s">
        <v>274</v>
      </c>
      <c r="D22" s="157" t="s">
        <v>40</v>
      </c>
      <c r="E22" s="158" t="s">
        <v>431</v>
      </c>
      <c r="F22" s="157" t="s">
        <v>427</v>
      </c>
      <c r="G22" s="157" t="s">
        <v>427</v>
      </c>
      <c r="H22" s="157" t="s">
        <v>428</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432</v>
      </c>
      <c r="F24" s="157" t="s">
        <v>427</v>
      </c>
      <c r="G24" s="157" t="s">
        <v>427</v>
      </c>
      <c r="H24" s="157" t="s">
        <v>428</v>
      </c>
      <c r="I24" s="95"/>
      <c r="J24" s="159" t="s">
        <v>40</v>
      </c>
      <c r="K24" s="159"/>
      <c r="L24" s="159" t="s">
        <v>40</v>
      </c>
      <c r="M24" s="159" t="s">
        <v>40</v>
      </c>
      <c r="N24" s="160"/>
      <c r="O24" s="34"/>
      <c r="P24" s="96"/>
      <c r="Q24" s="99" t="s">
        <v>279</v>
      </c>
      <c r="R24" s="167" t="s">
        <v>40</v>
      </c>
      <c r="S24" s="159" t="s">
        <v>440</v>
      </c>
      <c r="T24" s="159" t="s">
        <v>40</v>
      </c>
      <c r="U24" s="159" t="s">
        <v>40</v>
      </c>
      <c r="V24" s="160"/>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441</v>
      </c>
      <c r="T25" s="159" t="s">
        <v>40</v>
      </c>
      <c r="U25" s="159" t="s">
        <v>40</v>
      </c>
      <c r="V25" s="160"/>
      <c r="W25" s="95"/>
      <c r="X25" s="159" t="s">
        <v>40</v>
      </c>
      <c r="Y25" s="159"/>
      <c r="Z25" s="159" t="s">
        <v>40</v>
      </c>
      <c r="AA25" s="159" t="s">
        <v>40</v>
      </c>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t="s">
        <v>442</v>
      </c>
      <c r="T26" s="159" t="s">
        <v>40</v>
      </c>
      <c r="U26" s="159" t="s">
        <v>40</v>
      </c>
      <c r="V26" s="160"/>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443</v>
      </c>
      <c r="T27" s="159" t="s">
        <v>40</v>
      </c>
      <c r="U27" s="159" t="s">
        <v>40</v>
      </c>
      <c r="V27" s="160"/>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t="s">
        <v>444</v>
      </c>
      <c r="T28" s="159" t="s">
        <v>40</v>
      </c>
      <c r="U28" s="159" t="s">
        <v>40</v>
      </c>
      <c r="V28" s="160"/>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t="s">
        <v>445</v>
      </c>
      <c r="T29" s="159" t="s">
        <v>40</v>
      </c>
      <c r="U29" s="159" t="s">
        <v>40</v>
      </c>
      <c r="V29" s="160"/>
      <c r="W29" s="95"/>
      <c r="X29" s="159" t="s">
        <v>40</v>
      </c>
      <c r="Y29" s="159"/>
      <c r="Z29" s="159" t="s">
        <v>40</v>
      </c>
      <c r="AA29" s="159" t="s">
        <v>40</v>
      </c>
      <c r="AB29" s="160"/>
      <c r="AC29" s="98"/>
    </row>
    <row r="30" spans="1:29" x14ac:dyDescent="0.2">
      <c r="A30" s="31"/>
      <c r="B30" s="93"/>
      <c r="C30" s="87" t="s">
        <v>290</v>
      </c>
      <c r="D30" s="157" t="s">
        <v>40</v>
      </c>
      <c r="E30" s="158" t="s">
        <v>433</v>
      </c>
      <c r="F30" s="157" t="s">
        <v>427</v>
      </c>
      <c r="G30" s="157" t="s">
        <v>427</v>
      </c>
      <c r="H30" s="157" t="s">
        <v>428</v>
      </c>
      <c r="I30" s="95"/>
      <c r="J30" s="159" t="s">
        <v>40</v>
      </c>
      <c r="K30" s="159"/>
      <c r="L30" s="159" t="s">
        <v>40</v>
      </c>
      <c r="M30" s="159" t="s">
        <v>40</v>
      </c>
      <c r="N30" s="160"/>
      <c r="O30" s="34"/>
      <c r="P30" s="96"/>
      <c r="Q30" s="99" t="s">
        <v>291</v>
      </c>
      <c r="R30" s="167" t="s">
        <v>40</v>
      </c>
      <c r="S30" s="159" t="s">
        <v>446</v>
      </c>
      <c r="T30" s="159" t="s">
        <v>40</v>
      </c>
      <c r="U30" s="159" t="s">
        <v>40</v>
      </c>
      <c r="V30" s="160"/>
      <c r="W30" s="95"/>
      <c r="X30" s="159" t="s">
        <v>40</v>
      </c>
      <c r="Y30" s="159"/>
      <c r="Z30" s="159" t="s">
        <v>40</v>
      </c>
      <c r="AA30" s="159" t="s">
        <v>40</v>
      </c>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t="s">
        <v>447</v>
      </c>
      <c r="T31" s="159" t="s">
        <v>40</v>
      </c>
      <c r="U31" s="159" t="s">
        <v>40</v>
      </c>
      <c r="V31" s="160"/>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448</v>
      </c>
      <c r="T32" s="159" t="s">
        <v>40</v>
      </c>
      <c r="U32" s="159" t="s">
        <v>40</v>
      </c>
      <c r="V32" s="160"/>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t="s">
        <v>449</v>
      </c>
      <c r="T33" s="159" t="s">
        <v>40</v>
      </c>
      <c r="U33" s="159" t="s">
        <v>40</v>
      </c>
      <c r="V33" s="160"/>
      <c r="W33" s="95"/>
      <c r="X33" s="159" t="s">
        <v>40</v>
      </c>
      <c r="Y33" s="159"/>
      <c r="Z33" s="159" t="s">
        <v>40</v>
      </c>
      <c r="AA33" s="159" t="s">
        <v>40</v>
      </c>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t="s">
        <v>450</v>
      </c>
      <c r="T34" s="159" t="s">
        <v>40</v>
      </c>
      <c r="U34" s="159" t="s">
        <v>40</v>
      </c>
      <c r="V34" s="160"/>
      <c r="W34" s="95"/>
      <c r="X34" s="159" t="s">
        <v>40</v>
      </c>
      <c r="Y34" s="159"/>
      <c r="Z34" s="159" t="s">
        <v>40</v>
      </c>
      <c r="AA34" s="159" t="s">
        <v>40</v>
      </c>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t="s">
        <v>451</v>
      </c>
      <c r="T35" s="159" t="s">
        <v>40</v>
      </c>
      <c r="U35" s="159" t="s">
        <v>40</v>
      </c>
      <c r="V35" s="160"/>
      <c r="W35" s="95"/>
      <c r="X35" s="159" t="s">
        <v>40</v>
      </c>
      <c r="Y35" s="159"/>
      <c r="Z35" s="159" t="s">
        <v>40</v>
      </c>
      <c r="AA35" s="159" t="s">
        <v>40</v>
      </c>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t="s">
        <v>452</v>
      </c>
      <c r="T36" s="159" t="s">
        <v>40</v>
      </c>
      <c r="U36" s="159" t="s">
        <v>40</v>
      </c>
      <c r="V36" s="160"/>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453</v>
      </c>
      <c r="T37" s="159" t="s">
        <v>40</v>
      </c>
      <c r="U37" s="159" t="s">
        <v>40</v>
      </c>
      <c r="V37" s="160"/>
      <c r="W37" s="95"/>
      <c r="X37" s="159" t="s">
        <v>40</v>
      </c>
      <c r="Y37" s="159"/>
      <c r="Z37" s="159" t="s">
        <v>40</v>
      </c>
      <c r="AA37" s="159" t="s">
        <v>40</v>
      </c>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t="s">
        <v>454</v>
      </c>
      <c r="T39" s="159" t="s">
        <v>40</v>
      </c>
      <c r="U39" s="159" t="s">
        <v>40</v>
      </c>
      <c r="V39" s="160"/>
      <c r="W39" s="95"/>
      <c r="X39" s="159" t="s">
        <v>40</v>
      </c>
      <c r="Y39" s="159"/>
      <c r="Z39" s="159" t="s">
        <v>40</v>
      </c>
      <c r="AA39" s="159" t="s">
        <v>40</v>
      </c>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455</v>
      </c>
      <c r="T40" s="159" t="s">
        <v>427</v>
      </c>
      <c r="U40" s="159" t="s">
        <v>427</v>
      </c>
      <c r="V40" s="160" t="s">
        <v>428</v>
      </c>
      <c r="W40" s="95"/>
      <c r="X40" s="159" t="s">
        <v>40</v>
      </c>
      <c r="Y40" s="159"/>
      <c r="Z40" s="159" t="s">
        <v>40</v>
      </c>
      <c r="AA40" s="159" t="s">
        <v>40</v>
      </c>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456</v>
      </c>
      <c r="T41" s="159" t="s">
        <v>40</v>
      </c>
      <c r="U41" s="159" t="s">
        <v>40</v>
      </c>
      <c r="V41" s="160"/>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t="s">
        <v>457</v>
      </c>
      <c r="T42" s="159" t="s">
        <v>40</v>
      </c>
      <c r="U42" s="159" t="s">
        <v>40</v>
      </c>
      <c r="V42" s="160"/>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451</v>
      </c>
      <c r="T43" s="159" t="s">
        <v>427</v>
      </c>
      <c r="U43" s="159" t="s">
        <v>427</v>
      </c>
      <c r="V43" s="160" t="s">
        <v>428</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458</v>
      </c>
      <c r="T44" s="159" t="s">
        <v>40</v>
      </c>
      <c r="U44" s="159" t="s">
        <v>40</v>
      </c>
      <c r="V44" s="160"/>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459</v>
      </c>
      <c r="T46" s="159" t="s">
        <v>427</v>
      </c>
      <c r="U46" s="159" t="s">
        <v>427</v>
      </c>
      <c r="V46" s="160" t="s">
        <v>428</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460</v>
      </c>
      <c r="T47" s="159" t="s">
        <v>427</v>
      </c>
      <c r="U47" s="159" t="s">
        <v>427</v>
      </c>
      <c r="V47" s="160" t="s">
        <v>428</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460</v>
      </c>
      <c r="T48" s="159" t="s">
        <v>427</v>
      </c>
      <c r="U48" s="159" t="s">
        <v>427</v>
      </c>
      <c r="V48" s="160" t="s">
        <v>428</v>
      </c>
      <c r="W48" s="95"/>
      <c r="X48" s="159" t="s">
        <v>40</v>
      </c>
      <c r="Y48" s="159"/>
      <c r="Z48" s="159" t="s">
        <v>40</v>
      </c>
      <c r="AA48" s="159" t="s">
        <v>40</v>
      </c>
      <c r="AB48" s="160"/>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t="s">
        <v>461</v>
      </c>
      <c r="T49" s="159" t="s">
        <v>427</v>
      </c>
      <c r="U49" s="159" t="s">
        <v>427</v>
      </c>
      <c r="V49" s="160" t="s">
        <v>428</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462</v>
      </c>
      <c r="T51" s="159" t="s">
        <v>427</v>
      </c>
      <c r="U51" s="159" t="s">
        <v>427</v>
      </c>
      <c r="V51" s="160" t="s">
        <v>428</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t="s">
        <v>434</v>
      </c>
      <c r="F56" s="157" t="s">
        <v>427</v>
      </c>
      <c r="G56" s="157" t="s">
        <v>427</v>
      </c>
      <c r="H56" s="157" t="s">
        <v>428</v>
      </c>
      <c r="I56" s="95"/>
      <c r="J56" s="159" t="s">
        <v>40</v>
      </c>
      <c r="K56" s="159"/>
      <c r="L56" s="159" t="s">
        <v>40</v>
      </c>
      <c r="M56" s="159" t="s">
        <v>40</v>
      </c>
      <c r="N56" s="160"/>
      <c r="O56" s="34"/>
      <c r="P56" s="96"/>
      <c r="Q56" s="87" t="s">
        <v>343</v>
      </c>
      <c r="R56" s="166" t="s">
        <v>40</v>
      </c>
      <c r="S56" s="159" t="s">
        <v>463</v>
      </c>
      <c r="T56" s="159" t="s">
        <v>427</v>
      </c>
      <c r="U56" s="159" t="s">
        <v>427</v>
      </c>
      <c r="V56" s="160" t="s">
        <v>428</v>
      </c>
      <c r="W56" s="95"/>
      <c r="X56" s="159" t="s">
        <v>40</v>
      </c>
      <c r="Y56" s="159"/>
      <c r="Z56" s="159" t="s">
        <v>40</v>
      </c>
      <c r="AA56" s="159" t="s">
        <v>40</v>
      </c>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435</v>
      </c>
      <c r="F62" s="157" t="s">
        <v>427</v>
      </c>
      <c r="G62" s="157" t="s">
        <v>427</v>
      </c>
      <c r="H62" s="157" t="s">
        <v>428</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t="s">
        <v>436</v>
      </c>
      <c r="F63" s="157" t="s">
        <v>40</v>
      </c>
      <c r="G63" s="157" t="s">
        <v>40</v>
      </c>
      <c r="H63" s="157"/>
      <c r="I63" s="95"/>
      <c r="J63" s="159" t="s">
        <v>40</v>
      </c>
      <c r="K63" s="159"/>
      <c r="L63" s="159" t="s">
        <v>40</v>
      </c>
      <c r="M63" s="159" t="s">
        <v>40</v>
      </c>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437</v>
      </c>
      <c r="F64" s="157" t="s">
        <v>427</v>
      </c>
      <c r="G64" s="157" t="s">
        <v>427</v>
      </c>
      <c r="H64" s="157" t="s">
        <v>428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438</v>
      </c>
      <c r="F66" s="157" t="s">
        <v>427</v>
      </c>
      <c r="G66" s="157" t="s">
        <v>427</v>
      </c>
      <c r="H66" s="157" t="s">
        <v>428</v>
      </c>
      <c r="I66" s="95"/>
      <c r="J66" s="159" t="s">
        <v>40</v>
      </c>
      <c r="K66" s="159"/>
      <c r="L66" s="159" t="s">
        <v>40</v>
      </c>
      <c r="M66" s="159" t="s">
        <v>40</v>
      </c>
      <c r="N66" s="160"/>
      <c r="O66" s="34"/>
      <c r="P66" s="96"/>
      <c r="Q66" s="102" t="s">
        <v>361</v>
      </c>
      <c r="R66" s="141"/>
      <c r="S66" s="143">
        <v>6.1008125160489445E-5</v>
      </c>
      <c r="T66" s="103"/>
      <c r="U66" s="103"/>
      <c r="V66" s="103" t="s">
        <v>468</v>
      </c>
      <c r="W66" s="104"/>
      <c r="X66" s="103"/>
      <c r="Y66" s="143">
        <v>0</v>
      </c>
      <c r="Z66" s="103"/>
      <c r="AA66" s="103"/>
      <c r="AB66" s="103" t="s">
        <v>468</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6.5915373445574882E-4</v>
      </c>
      <c r="T67" s="112"/>
      <c r="U67" s="112"/>
      <c r="V67" s="112" t="s">
        <v>468</v>
      </c>
      <c r="W67" s="113"/>
      <c r="X67" s="114"/>
      <c r="Y67" s="144">
        <v>0</v>
      </c>
      <c r="Z67" s="112"/>
      <c r="AA67" s="112"/>
      <c r="AB67" s="112" t="s">
        <v>468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0DD5807D-CF84-4123-A693-2A69BEC1E2D1}"/>
</file>

<file path=customXml/itemProps4.xml><?xml version="1.0" encoding="utf-8"?>
<ds:datastoreItem xmlns:ds="http://schemas.openxmlformats.org/officeDocument/2006/customXml" ds:itemID="{47592497-247C-4C2C-BFCD-9E633163D18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3191c401-1d4b-42fb-b918-e4eaa3ac1cdd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bc77b4d0-19f2-4b8f-86df-6fbdda61f667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2026-04-14T11:00:47Z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753800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