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<sst xmlns="http://schemas.openxmlformats.org/spreadsheetml/2006/main" count="811" uniqueCount="446">
  <si>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</si>
  <si>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</si>
  <si>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</si>
  <si>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</si>
  <si>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</si>
  <si>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</si>
  <si>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</si>
  <si>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</si>
  <si>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</si>
  <si>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</si>
  <si>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</si>
  <si>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</si>
  <si>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</si>
  <si>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</si>
  <si>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</si>
  <si>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</si>
  <si>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</si>
  <si>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</si>
  <si>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</si>
  <si>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</si>
  <si>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</si>
  <si>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</si>
  <si>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</si>
  <si>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</si>
  <si>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</si>
  <si>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</si>
  <si>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</si>
  <si>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</si>
  <si>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</si>
  <si>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</si>
  <si>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</si>
  <si>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</si>
  <si>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</si>
  <si>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</si>
  <si>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</si>
  <si>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</si>
  <si>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</si>
  <si>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</si>
  <si>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</si>
  <si>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</si>
  <si>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</si>
  <si>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</si>
  <si>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</si>
  <si>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</si>
  <si>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</si>
  <si>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</si>
  <si>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</si>
  <si>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</si>
  <si>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</si>
  <si>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</si>
  <si>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</si>
  <si>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</si>
  <si>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</si>
  <si>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</si>
  <si>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</si>
  <si>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</si>
  <si>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</si>
  <si>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</si>
  <si>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</si>
  <si>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</si>
  <si>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</si>
  <si>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</si>
  <si>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</si>
  <si>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</si>
  <si>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</si>
  <si>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</si>
  <si>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</si>
  <si>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</si>
  <si>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</si>
  <si>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</si>
  <si>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</si>
  <si>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</si>
  <si>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</si>
  <si>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</si>
  <si>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</si>
  <si>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</si>
  <si>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</si>
  <si>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</si>
  <si>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</si>
  <si>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</si>
  <si>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</si>
  <si>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</si>
  <si>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</si>
  <si>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</si>
  <si>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</si>
  <si>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</si>
  <si>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</si>
  <si>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</si>
  <si>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</si>
  <si>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</si>
  <si>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</si>
  <si>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</si>
  <si>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</si>
  <si>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</si>
  <si>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</si>
  <si>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</si>
  <si>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</si>
  <si>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</si>
  <si>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</si>
  <si>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</si>
  <si>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</si>
  <si>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</si>
  <si>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</si>
  <si>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</si>
  <si>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</si>
  <si>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</si>
  <si>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</si>
  <si>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</si>
  <si>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</si>
  <si>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</si>
  <si>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</si>
  <si>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</si>
  <si>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</si>
  <si>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</si>
  <si>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</si>
  <si>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</si>
  <si>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</si>
  <si>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</si>
  <si>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</si>
  <si>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</si>
  <si>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</si>
  <si>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</si>
  <si>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</si>
  <si>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</si>
  <si>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</si>
  <si>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</si>
  <si>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</si>
  <si>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</si>
  <si>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</si>
  <si>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</si>
  <si>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</si>
  <si>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</si>
  <si>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</si>
  <si>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</si>
  <si>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</si>
  <si>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</si>
  <si>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</si>
  <si>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</si>
  <si>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</si>
  <si>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</si>
  <si>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</si>
  <si>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</si>
  <si>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</si>
  <si>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</si>
  <si>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</si>
  <si>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</si>
  <si>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</si>
  <si>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</si>
  <si>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</si>
  <si>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</si>
  <si>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</si>
  <si>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</si>
  <si>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</si>
  <si>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</si>
  <si>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</si>
  <si>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</si>
  <si>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</si>
  <si>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</si>
  <si>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</si>
  <si>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</si>
  <si>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</si>
  <si>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</si>
  <si>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</si>
  <si>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</si>
  <si>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</si>
  <si>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</si>
  <si>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</si>
  <si>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</si>
  <si>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</si>
  <si>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</si>
  <si>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</si>
  <si>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</si>
  <si>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</si>
  <si>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</si>
  <si>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</si>
  <si>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</si>
  <si>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</si>
  <si>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</si>
  <si>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</si>
  <si>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</si>
  <si>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</si>
  <si>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</si>
  <si>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</si>
  <si>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</si>
  <si>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</si>
  <si>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</si>
  <si>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</si>
  <si>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</si>
  <si>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</si>
  <si>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</si>
  <si>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</si>
  <si>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</si>
  <si>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</si>
  <si>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</si>
  <si>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</si>
  <si>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</si>
  <si>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</si>
  <si>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</si>
  <si>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</si>
  <si>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</si>
  <si>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</si>
  <si>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</si>
  <si>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</si>
  <si>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</si>
  <si>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</si>
  <si>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</si>
  <si>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</si>
  <si>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</si>
  <si>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</si>
  <si>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</si>
  <si>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</si>
  <si>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</si>
  <si>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</si>
  <si>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</si>
  <si>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</si>
  <si>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</si>
  <si>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</si>
  <si>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</si>
  <si>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</si>
  <si>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</si>
  <si>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</si>
  <si>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</si>
  <si>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</si>
  <si>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</si>
  <si>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</si>
  <si>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</si>
  <si>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</si>
  <si>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</si>
  <si>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</si>
  <si>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</si>
  <si>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</si>
  <si>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</si>
  <si>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</si>
  <si>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</si>
  <si>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</si>
  <si>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</si>
  <si>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</si>
  <si>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</si>
  <si>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</si>
  <si>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</si>
  <si>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</si>
  <si>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</si>
  <si>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</si>
  <si>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</si>
  <si>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</si>
  <si>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</si>
  <si>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</si>
  <si>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</si>
  <si>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</si>
  <si>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</si>
  <si>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</si>
  <si>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</si>
  <si>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</si>
  <si>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</si>
  <si>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</si>
  <si>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</si>
  <si>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</si>
  <si>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</si>
  <si>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</si>
  <si>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</si>
  <si>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</si>
  <si>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</si>
  <si>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</si>
  <si>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</si>
  <si>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</si>
  <si>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</si>
  <si>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</si>
  <si>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</si>
  <si>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</si>
  <si>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</si>
  <si>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</si>
  <si>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</si>
  <si>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</si>
  <si>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</si>
  <si>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</si>
  <si>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</si>
  <si>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</si>
  <si>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</si>
  <si>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</si>
  <si>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</si>
  <si>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</si>
  <si>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</si>
  <si>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</si>
  <si>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</si>
  <si>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</si>
  <si>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</si>
  <si>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</si>
  <si>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</si>
  <si>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</si>
  <si>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</si>
  <si>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</si>
  <si>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</si>
  <si>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</si>
  <si>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</si>
  <si>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</si>
  <si>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</si>
  <si>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</si>
  <si>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</si>
  <si>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</si>
  <si>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</si>
  <si>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</si>
  <si>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</si>
  <si>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</si>
  <si>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</si>
  <si>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</si>
  <si>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</si>
  <si>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</si>
  <si>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</si>
  <si>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</si>
  <si>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</si>
  <si>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</si>
  <si>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</si>
  <si>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</si>
  <si>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</si>
  <si>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</si>
  <si>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</si>
  <si>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</si>
  <si>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</si>
  <si>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</si>
  <si>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</si>
  <si>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</si>
  <si>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</si>
  <si>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</si>
  <si>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</si>
  <si>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</si>
  <si>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</si>
  <si>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</si>
  <si>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</si>
  <si>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</si>
  <si>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</si>
  <si>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</si>
  <si>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</si>
  <si>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</si>
  <si>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</si>
  <si>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</si>
  <si>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</si>
  <si>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</si>
  <si>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</si>
  <si>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</si>
  <si>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</si>
  <si>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</si>
  <si>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</si>
  <si>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</si>
  <si>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</si>
  <si>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</si>
  <si>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</si>
  <si>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</si>
  <si>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</si>
  <si>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</si>
  <si>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</si>
  <si>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</si>
  <si>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</si>
  <si>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</si>
  <si>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</si>
  <si>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</si>
  <si>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</si>
  <si>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</si>
  <si>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</si>
  <si>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</si>
  <si>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</si>
  <si>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</si>
  <si>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</si>
  <si>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</si>
  <si>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</si>
  <si>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</si>
  <si>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</si>
  <si>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</si>
  <si>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</si>
  <si>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</si>
  <si>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</si>
  <si>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</si>
  <si>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</si>
  <si>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</si>
  <si>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</si>
  <si>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</si>
  <si>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</si>
  <si>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</si>
  <si>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</si>
  <si>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</si>
  <si>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</si>
  <si>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</si>
  <si>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</si>
  <si>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</si>
  <si>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</si>
  <si>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</si>
  <si>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</si>
  <si>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</si>
  <si>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</si>
  <si>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</si>
  <si>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</si>
  <si>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</si>
  <si>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</si>
  <si>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</si>
  <si>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2D96.2</t>
  </si>
  <si>
    <t>FGMSP Non Fuel Bearing Materials</t>
  </si>
  <si>
    <t>Nuclear Decommissioning Authority</t>
  </si>
  <si>
    <t>Sellafield Ltd</t>
  </si>
  <si>
    <t>ILW</t>
  </si>
  <si>
    <t>No future arisings are expected. The pond is no longer an operational plant.</t>
  </si>
  <si>
    <t>Redundant equipment and other debris resulting from operations in the Magnox fuel storage and decanning facility.</t>
  </si>
  <si>
    <t>The waste consists of redundant equipment and other debris, such as redundant pumps, plant items, cobalt cartridges and Wylfa lugs. Quantities of irradiated fuel rods and end crops are also present. A full breakdown of the physical constituents is not available as a detailed inventory is not yet known.</t>
  </si>
  <si>
    <t>Waste may be washed and/or drained as appropriate prior to transfer to BEP.</t>
  </si>
  <si>
    <t>This waste stream includes all miscellaneous beta/gamma waste in the Magnox Fuel Storage Pond, Wet Bays, Dry Decanners and Inlet/Export building.</t>
  </si>
  <si>
    <t>Yes</t>
  </si>
  <si>
    <t>Neutral</t>
  </si>
  <si>
    <t>Includes steel, magnesium alloy, cobalt, PVC. Traces of oil may be present. Fuel bits and end crops are also present in debris.</t>
  </si>
  <si>
    <t>P</t>
  </si>
  <si>
    <t>Nickel will be present in stainless steel.</t>
  </si>
  <si>
    <t>TR</t>
  </si>
  <si>
    <t>= 0</t>
  </si>
  <si>
    <t>Present as reinforced PVC hose pipe.</t>
  </si>
  <si>
    <t>Some low density, reinforced PVC piping present.</t>
  </si>
  <si>
    <t>NE</t>
  </si>
  <si>
    <t>The items have been underwater for many years and decontamination chemicals will have been diluted to negligible concentrations.</t>
  </si>
  <si>
    <t>Pumps are steel with dimensions of 510mm high x 280mm diameter. Wylfa lugs are the fin sections of Magnox casings. Other waste is in the form of sheet metal and pipes.</t>
  </si>
  <si>
    <t>On-site</t>
  </si>
  <si>
    <t>Box Encapsulation Plant (BEP)</t>
  </si>
  <si>
    <t>Sellafield</t>
  </si>
  <si>
    <t>= 1901.0</t>
  </si>
  <si>
    <t>0.70</t>
  </si>
  <si>
    <t>1.30</t>
  </si>
  <si>
    <t>Sellafield 3 m³ box</t>
  </si>
  <si>
    <t xml:space="preserve"> 38.6</t>
  </si>
  <si>
    <t xml:space="preserve"> 2.3</t>
  </si>
  <si>
    <t>2.7</t>
  </si>
  <si>
    <t>317</t>
  </si>
  <si>
    <t>Not yet determined</t>
  </si>
  <si>
    <t xml:space="preserve"> 61.4</t>
  </si>
  <si>
    <t>= 100.0</t>
  </si>
  <si>
    <t>GDF</t>
  </si>
  <si>
    <t>LLWR</t>
  </si>
  <si>
    <t xml:space="preserve"> 30.0</t>
  </si>
  <si>
    <t>AMBER</t>
  </si>
  <si>
    <t>Potential for up to 30% to be recategorised as LLW</t>
  </si>
  <si>
    <t>Present in trace amounts in fuel.</t>
  </si>
  <si>
    <t>Present in metallic and reacted forms (e.g. oxides and possibly hydrides).</t>
  </si>
  <si>
    <t>The density range is from 1.5 t/m³ to approximately 3 t/m³.</t>
  </si>
  <si>
    <t>Assume 50% packing.</t>
  </si>
  <si>
    <t>It is expected that 38.6% of the waste will go to BEP in 3m³ boxes. The remainder will go to LLWR in PacTec bags or Dolav boxes, to WAGR in PacTec bags or Dolav boxes, or to MBGWS in PacTec bags, Dolav boxes, or 416 liners.</t>
  </si>
  <si>
    <t>Radionuclide fingerprint to be confirmed.</t>
  </si>
  <si>
    <t>=</t>
  </si>
  <si>
    <t>2.0</t>
  </si>
  <si>
    <t>0.0</t>
  </si>
  <si>
    <t>1901.0</t>
  </si>
  <si>
    <t>*</t>
  </si>
  <si>
    <t>The skips will be loaded into 3 m³ boxes. Loose waste will be transported in a liner to BEP.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</si>
</sst>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276" zoomScaleNormal="100" zoomScaleSheetLayoutView="100" workbookViewId="0">
      <selection activeCell="A302" sqref="A302:B30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418</v>
      </c>
      <c r="J14" s="334"/>
      <c r="K14" s="214"/>
      <c r="L14" s="215"/>
      <c r="N14" s="355"/>
      <c r="O14" s="356"/>
      <c r="P14" s="171"/>
    </row>
    <row r="15" spans="1:19" s="6" customFormat="1" ht="12.75" customHeight="1" x14ac:dyDescent="0.25">
      <c r="A15" s="266" t="s">
        <v>391</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442</v>
      </c>
      <c r="J111" s="321"/>
      <c r="N111" s="320"/>
      <c r="O111" s="321"/>
      <c r="P111" s="169"/>
    </row>
    <row r="112" spans="1:16" s="6" customFormat="1" ht="12.75" customHeight="1" x14ac:dyDescent="0.25">
      <c r="A112" s="221" t="s">
        <v>14</v>
      </c>
      <c r="B112" s="221"/>
      <c r="F112" s="9"/>
      <c r="I112" s="216" t="s">
        <v>443</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36"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420</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419</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440</v>
      </c>
      <c r="E130" s="210" t="s">
        <v>441</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436</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414</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407</v>
      </c>
      <c r="L143" s="202"/>
      <c r="M143" s="202"/>
      <c r="N143" s="202"/>
      <c r="O143" s="202"/>
      <c r="P143" s="203"/>
      <c r="Q143" s="149"/>
    </row>
    <row r="144" spans="1:19" s="6" customFormat="1" ht="12" customHeight="1" x14ac:dyDescent="0.25">
      <c r="D144" s="240" t="s">
        <v>41</v>
      </c>
      <c r="E144" s="241"/>
      <c r="F144" s="241"/>
      <c r="G144" s="241"/>
      <c r="H144" s="241"/>
      <c r="I144" s="242"/>
      <c r="J144" s="150" t="s">
        <v>406</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408</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c r="K147" s="181" t="s">
        <v>389</v>
      </c>
      <c r="L147" s="182"/>
      <c r="M147" s="182"/>
      <c r="N147" s="182"/>
      <c r="O147" s="182"/>
      <c r="P147" s="183"/>
      <c r="Q147" s="129"/>
    </row>
    <row r="148" spans="1:17" s="6" customFormat="1" ht="12" customHeight="1" x14ac:dyDescent="0.25">
      <c r="D148" s="240" t="s">
        <v>45</v>
      </c>
      <c r="E148" s="241"/>
      <c r="F148" s="241"/>
      <c r="G148" s="241"/>
      <c r="H148" s="241"/>
      <c r="I148" s="242"/>
      <c r="J148" s="129" t="s">
        <v>406</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408</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408</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406</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406</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408</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408</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406</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409</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406</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406</v>
      </c>
      <c r="K164" s="181" t="s">
        <v>410</v>
      </c>
      <c r="L164" s="182"/>
      <c r="M164" s="182"/>
      <c r="N164" s="182"/>
      <c r="O164" s="182"/>
      <c r="P164" s="183"/>
      <c r="Q164" s="150"/>
    </row>
    <row r="165" spans="4:17" s="6" customFormat="1" ht="12" customHeight="1" x14ac:dyDescent="0.25">
      <c r="D165" s="220" t="s">
        <v>61</v>
      </c>
      <c r="E165" s="221"/>
      <c r="F165" s="221"/>
      <c r="G165" s="221"/>
      <c r="H165" s="221"/>
      <c r="I165" s="222"/>
      <c r="J165" s="150" t="s">
        <v>409</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409</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409</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409</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409</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409</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409</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406</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24" customHeight="1" x14ac:dyDescent="0.25">
      <c r="D179" s="251" t="s">
        <v>75</v>
      </c>
      <c r="E179" s="252"/>
      <c r="F179" s="252"/>
      <c r="G179" s="252"/>
      <c r="H179" s="252"/>
      <c r="I179" s="253"/>
      <c r="J179" s="174" t="s">
        <v>406</v>
      </c>
      <c r="K179" s="197" t="s">
        <v>411</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409</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408</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409</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409</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408</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408</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412</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409</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409</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409</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406</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409</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409</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409</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409</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409</v>
      </c>
      <c r="K207" s="181" t="s">
        <v>389</v>
      </c>
      <c r="L207" s="182"/>
      <c r="M207" s="182"/>
      <c r="N207" s="182"/>
      <c r="O207" s="182"/>
      <c r="P207" s="183"/>
    </row>
    <row r="208" spans="1:17" s="6" customFormat="1" ht="12" customHeight="1" x14ac:dyDescent="0.25">
      <c r="D208" s="254" t="s">
        <v>99</v>
      </c>
      <c r="E208" s="255"/>
      <c r="F208" s="255"/>
      <c r="G208" s="255"/>
      <c r="H208" s="255"/>
      <c r="I208" s="256"/>
      <c r="J208" s="150" t="s">
        <v>409</v>
      </c>
      <c r="K208" s="181" t="s">
        <v>389</v>
      </c>
      <c r="L208" s="182"/>
      <c r="M208" s="182"/>
      <c r="N208" s="182"/>
      <c r="O208" s="182"/>
      <c r="P208" s="183"/>
    </row>
    <row r="209" spans="1:17" s="6" customFormat="1" ht="12" customHeight="1" x14ac:dyDescent="0.25">
      <c r="D209" s="254" t="s">
        <v>100</v>
      </c>
      <c r="E209" s="255"/>
      <c r="F209" s="255"/>
      <c r="G209" s="255"/>
      <c r="H209" s="255"/>
      <c r="I209" s="256"/>
      <c r="J209" s="150"/>
      <c r="K209" s="181" t="s">
        <v>389</v>
      </c>
      <c r="L209" s="182"/>
      <c r="M209" s="182"/>
      <c r="N209" s="182"/>
      <c r="O209" s="182"/>
      <c r="P209" s="183"/>
    </row>
    <row r="210" spans="1:17" s="6" customFormat="1" ht="12" customHeight="1" x14ac:dyDescent="0.25">
      <c r="D210" s="254" t="s">
        <v>101</v>
      </c>
      <c r="E210" s="255"/>
      <c r="F210" s="255"/>
      <c r="G210" s="255"/>
      <c r="H210" s="255"/>
      <c r="I210" s="256"/>
      <c r="J210" s="150" t="s">
        <v>409</v>
      </c>
      <c r="K210" s="181" t="s">
        <v>389</v>
      </c>
      <c r="L210" s="182"/>
      <c r="M210" s="182"/>
      <c r="N210" s="182"/>
      <c r="O210" s="182"/>
      <c r="P210" s="183"/>
    </row>
    <row r="211" spans="1:17" s="6" customFormat="1" ht="12" customHeight="1" x14ac:dyDescent="0.25">
      <c r="D211" s="254" t="s">
        <v>102</v>
      </c>
      <c r="E211" s="255"/>
      <c r="F211" s="255"/>
      <c r="G211" s="255"/>
      <c r="H211" s="255"/>
      <c r="I211" s="256"/>
      <c r="J211" s="150" t="s">
        <v>409</v>
      </c>
      <c r="K211" s="181" t="s">
        <v>389</v>
      </c>
      <c r="L211" s="182"/>
      <c r="M211" s="182"/>
      <c r="N211" s="182"/>
      <c r="O211" s="182"/>
      <c r="P211" s="183"/>
    </row>
    <row r="212" spans="1:17" s="6" customFormat="1" ht="12" customHeight="1" x14ac:dyDescent="0.25">
      <c r="D212" s="204" t="s">
        <v>103</v>
      </c>
      <c r="E212" s="205"/>
      <c r="F212" s="205"/>
      <c r="G212" s="205"/>
      <c r="H212" s="205"/>
      <c r="I212" s="206"/>
      <c r="J212" s="174" t="s">
        <v>409</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409</v>
      </c>
      <c r="K216" s="201" t="s">
        <v>389</v>
      </c>
      <c r="L216" s="202"/>
      <c r="M216" s="202"/>
      <c r="N216" s="202"/>
      <c r="O216" s="202"/>
      <c r="P216" s="203"/>
    </row>
    <row r="217" spans="1:17" s="6" customFormat="1" ht="12" customHeight="1" x14ac:dyDescent="0.25">
      <c r="D217" s="254" t="s">
        <v>106</v>
      </c>
      <c r="E217" s="255"/>
      <c r="F217" s="255"/>
      <c r="G217" s="255"/>
      <c r="H217" s="255"/>
      <c r="I217" s="256"/>
      <c r="J217" s="150" t="s">
        <v>409</v>
      </c>
      <c r="K217" s="181" t="s">
        <v>389</v>
      </c>
      <c r="L217" s="182"/>
      <c r="M217" s="182"/>
      <c r="N217" s="182"/>
      <c r="O217" s="182"/>
      <c r="P217" s="183"/>
    </row>
    <row r="218" spans="1:17" s="6" customFormat="1" ht="12" customHeight="1" x14ac:dyDescent="0.25">
      <c r="D218" s="254" t="s">
        <v>107</v>
      </c>
      <c r="E218" s="255"/>
      <c r="F218" s="255"/>
      <c r="G218" s="255"/>
      <c r="H218" s="255"/>
      <c r="I218" s="256"/>
      <c r="J218" s="150" t="s">
        <v>409</v>
      </c>
      <c r="K218" s="181" t="s">
        <v>389</v>
      </c>
      <c r="L218" s="182"/>
      <c r="M218" s="182"/>
      <c r="N218" s="182"/>
      <c r="O218" s="182"/>
      <c r="P218" s="183"/>
    </row>
    <row r="219" spans="1:17" s="6" customFormat="1" ht="12" customHeight="1" x14ac:dyDescent="0.25">
      <c r="D219" s="254" t="s">
        <v>108</v>
      </c>
      <c r="E219" s="255"/>
      <c r="F219" s="255"/>
      <c r="G219" s="255"/>
      <c r="H219" s="255"/>
      <c r="I219" s="256"/>
      <c r="J219" s="150" t="s">
        <v>409</v>
      </c>
      <c r="K219" s="181" t="s">
        <v>389</v>
      </c>
      <c r="L219" s="182"/>
      <c r="M219" s="182"/>
      <c r="N219" s="182"/>
      <c r="O219" s="182"/>
      <c r="P219" s="183"/>
    </row>
    <row r="220" spans="1:17" s="6" customFormat="1" ht="12" customHeight="1" x14ac:dyDescent="0.25">
      <c r="D220" s="254" t="s">
        <v>109</v>
      </c>
      <c r="E220" s="255"/>
      <c r="F220" s="255"/>
      <c r="G220" s="255"/>
      <c r="H220" s="255"/>
      <c r="I220" s="256"/>
      <c r="J220" s="150"/>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409</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409</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409</v>
      </c>
      <c r="K223" s="181" t="s">
        <v>389</v>
      </c>
      <c r="L223" s="182"/>
      <c r="M223" s="182"/>
      <c r="N223" s="182"/>
      <c r="O223" s="182"/>
      <c r="P223" s="183"/>
    </row>
    <row r="224" spans="1:17" s="6" customFormat="1" ht="12" customHeight="1" x14ac:dyDescent="0.25">
      <c r="D224" s="340" t="s">
        <v>113</v>
      </c>
      <c r="E224" s="341"/>
      <c r="F224" s="341"/>
      <c r="G224" s="341"/>
      <c r="H224" s="341"/>
      <c r="I224" s="342"/>
      <c r="J224" s="150" t="s">
        <v>409</v>
      </c>
      <c r="K224" s="181" t="s">
        <v>389</v>
      </c>
      <c r="L224" s="182"/>
      <c r="M224" s="182"/>
      <c r="N224" s="182"/>
      <c r="O224" s="182"/>
      <c r="P224" s="183"/>
    </row>
    <row r="225" spans="1:17" s="6" customFormat="1" ht="12" customHeight="1" x14ac:dyDescent="0.25">
      <c r="D225" s="254" t="s">
        <v>114</v>
      </c>
      <c r="E225" s="255"/>
      <c r="F225" s="255"/>
      <c r="G225" s="255"/>
      <c r="H225" s="255"/>
      <c r="I225" s="256"/>
      <c r="J225" s="150" t="s">
        <v>409</v>
      </c>
      <c r="K225" s="181" t="s">
        <v>389</v>
      </c>
      <c r="L225" s="182"/>
      <c r="M225" s="182"/>
      <c r="N225" s="182"/>
      <c r="O225" s="182"/>
      <c r="P225" s="183"/>
    </row>
    <row r="226" spans="1:17" s="6" customFormat="1" ht="12" customHeight="1" x14ac:dyDescent="0.25">
      <c r="D226" s="254" t="s">
        <v>115</v>
      </c>
      <c r="E226" s="255"/>
      <c r="F226" s="255"/>
      <c r="G226" s="255"/>
      <c r="H226" s="255"/>
      <c r="I226" s="256"/>
      <c r="J226" s="129"/>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409</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409</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412</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412</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46" t="s">
        <v>412</v>
      </c>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46" t="s">
        <v>412</v>
      </c>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412</v>
      </c>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t="s">
        <v>412</v>
      </c>
      <c r="K243" s="181" t="s">
        <v>389</v>
      </c>
      <c r="L243" s="182"/>
      <c r="M243" s="182"/>
      <c r="N243" s="182"/>
      <c r="O243" s="182"/>
      <c r="P243" s="183"/>
    </row>
    <row r="244" spans="1:16" s="6" customFormat="1" ht="12" customHeight="1" x14ac:dyDescent="0.25">
      <c r="D244" s="254" t="s">
        <v>131</v>
      </c>
      <c r="E244" s="255"/>
      <c r="F244" s="255"/>
      <c r="G244" s="255"/>
      <c r="H244" s="255"/>
      <c r="I244" s="256"/>
      <c r="J244" s="146" t="s">
        <v>412</v>
      </c>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t="s">
        <v>412</v>
      </c>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t="s">
        <v>412</v>
      </c>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46" t="s">
        <v>412</v>
      </c>
      <c r="K251" s="181" t="s">
        <v>389</v>
      </c>
      <c r="L251" s="182"/>
      <c r="M251" s="182"/>
      <c r="N251" s="182"/>
      <c r="O251" s="182"/>
      <c r="P251" s="183"/>
    </row>
    <row r="252" spans="1:16" s="6" customFormat="1" ht="12" customHeight="1" x14ac:dyDescent="0.25">
      <c r="D252" s="240" t="s">
        <v>139</v>
      </c>
      <c r="E252" s="241"/>
      <c r="F252" s="241"/>
      <c r="G252" s="241"/>
      <c r="H252" s="241"/>
      <c r="I252" s="242"/>
      <c r="J252" s="176" t="s">
        <v>412</v>
      </c>
      <c r="K252" s="181" t="s">
        <v>389</v>
      </c>
      <c r="L252" s="182"/>
      <c r="M252" s="182"/>
      <c r="N252" s="182"/>
      <c r="O252" s="182"/>
      <c r="P252" s="183"/>
    </row>
    <row r="253" spans="1:16" s="6" customFormat="1" ht="12" customHeight="1" x14ac:dyDescent="0.25">
      <c r="D253" s="240" t="s">
        <v>140</v>
      </c>
      <c r="E253" s="241"/>
      <c r="F253" s="241"/>
      <c r="G253" s="241"/>
      <c r="H253" s="241"/>
      <c r="I253" s="242"/>
      <c r="J253" s="176" t="s">
        <v>412</v>
      </c>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t="s">
        <v>412</v>
      </c>
      <c r="K255" s="181" t="s">
        <v>389</v>
      </c>
      <c r="L255" s="182"/>
      <c r="M255" s="182"/>
      <c r="N255" s="182"/>
      <c r="O255" s="182"/>
      <c r="P255" s="183"/>
    </row>
    <row r="256" spans="1:16" s="6" customFormat="1" ht="12" customHeight="1" x14ac:dyDescent="0.25">
      <c r="D256" s="240" t="s">
        <v>143</v>
      </c>
      <c r="E256" s="241"/>
      <c r="F256" s="241"/>
      <c r="G256" s="241"/>
      <c r="H256" s="241"/>
      <c r="I256" s="242"/>
      <c r="J256" s="176" t="s">
        <v>412</v>
      </c>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t="s">
        <v>412</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403</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36" customHeight="1" x14ac:dyDescent="0.25">
      <c r="D266" s="254" t="s">
        <v>151</v>
      </c>
      <c r="E266" s="255"/>
      <c r="F266" s="255"/>
      <c r="G266" s="255"/>
      <c r="H266" s="255"/>
      <c r="I266" s="256"/>
      <c r="J266" s="150" t="s">
        <v>408</v>
      </c>
      <c r="K266" s="181" t="s">
        <v>413</v>
      </c>
      <c r="L266" s="182"/>
      <c r="M266" s="182"/>
      <c r="N266" s="182"/>
      <c r="O266" s="182"/>
      <c r="P266" s="183"/>
    </row>
    <row r="267" spans="1:17" s="6" customFormat="1" ht="12" customHeight="1" x14ac:dyDescent="0.25">
      <c r="D267" s="204" t="s">
        <v>152</v>
      </c>
      <c r="E267" s="205"/>
      <c r="F267" s="205"/>
      <c r="G267" s="205"/>
      <c r="H267" s="205"/>
      <c r="I267" s="206"/>
      <c r="J267" s="174" t="s">
        <v>408</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t="s">
        <v>415</v>
      </c>
      <c r="N286" s="185"/>
      <c r="O286" s="184" t="s">
        <v>406</v>
      </c>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t="s">
        <v>415</v>
      </c>
      <c r="N288" s="185"/>
      <c r="O288" s="184" t="s">
        <v>406</v>
      </c>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415</v>
      </c>
      <c r="N292" s="186"/>
      <c r="O292" s="184" t="s">
        <v>406</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t="s">
        <v>415</v>
      </c>
      <c r="N297" s="186"/>
      <c r="O297" s="184" t="s">
        <v>406</v>
      </c>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24" customHeight="1" x14ac:dyDescent="0.2">
      <c r="A302" s="221" t="s">
        <v>186</v>
      </c>
      <c r="B302" s="221"/>
      <c r="C302" s="6"/>
      <c r="D302" s="210" t="s">
        <v>445</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t="s">
        <v>416</v>
      </c>
      <c r="D315" s="286"/>
      <c r="E315" s="286"/>
      <c r="F315" s="286"/>
      <c r="G315" s="286"/>
      <c r="H315" s="286"/>
      <c r="I315" s="287"/>
      <c r="J315" s="285" t="s">
        <v>417</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389</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customHeight="1" x14ac:dyDescent="0.2">
      <c r="A323" s="8"/>
      <c r="B323" s="290" t="s">
        <v>421</v>
      </c>
      <c r="C323" s="291"/>
      <c r="D323" s="291"/>
      <c r="E323" s="291"/>
      <c r="F323" s="291"/>
      <c r="G323" s="291"/>
      <c r="H323" s="368"/>
      <c r="I323" s="282" t="s">
        <v>422</v>
      </c>
      <c r="J323" s="284"/>
      <c r="K323" s="282" t="s">
        <v>423</v>
      </c>
      <c r="L323" s="284"/>
      <c r="M323" s="282" t="s">
        <v>424</v>
      </c>
      <c r="N323" s="284"/>
      <c r="O323" s="193" t="s">
        <v>425</v>
      </c>
      <c r="P323" s="191"/>
      <c r="Q323" s="153" t="s">
        <v>389</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426</v>
      </c>
      <c r="C343" s="363"/>
      <c r="D343" s="363"/>
      <c r="E343" s="363"/>
      <c r="F343" s="363"/>
      <c r="G343" s="363"/>
      <c r="H343" s="364"/>
      <c r="I343" s="300" t="s">
        <v>427</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437</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48" customHeight="1" x14ac:dyDescent="0.2">
      <c r="A347" s="211" t="s">
        <v>198</v>
      </c>
      <c r="B347" s="211"/>
      <c r="C347" s="211"/>
      <c r="D347" s="210" t="s">
        <v>438</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412</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t="s">
        <v>428</v>
      </c>
      <c r="N356" s="185"/>
      <c r="O356" s="77"/>
      <c r="P356" s="78"/>
      <c r="Q356" s="154" t="s">
        <v>40</v>
      </c>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24" hidden="1" customHeight="1" x14ac:dyDescent="0.2">
      <c r="A373" s="79"/>
      <c r="B373" s="290" t="s">
        <v>429</v>
      </c>
      <c r="C373" s="291"/>
      <c r="D373" s="291"/>
      <c r="E373" s="369" t="s">
        <v>430</v>
      </c>
      <c r="F373" s="291"/>
      <c r="G373" s="291"/>
      <c r="H373" s="291"/>
      <c r="I373" s="298" t="s">
        <v>431</v>
      </c>
      <c r="J373" s="283"/>
      <c r="K373" s="283"/>
      <c r="L373" s="296" t="s">
        <v>432</v>
      </c>
      <c r="M373" s="191"/>
      <c r="N373" s="210" t="s">
        <v>433</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24" customHeight="1" x14ac:dyDescent="0.2">
      <c r="A375" s="79"/>
      <c r="B375" s="226" t="s">
        <v>429</v>
      </c>
      <c r="C375" s="227"/>
      <c r="D375" s="227"/>
      <c r="E375" s="227" t="s">
        <v>430</v>
      </c>
      <c r="F375" s="227"/>
      <c r="G375" s="227"/>
      <c r="H375" s="227"/>
      <c r="I375" s="299" t="s">
        <v>431</v>
      </c>
      <c r="J375" s="286"/>
      <c r="K375" s="286"/>
      <c r="L375" s="286" t="s">
        <v>432</v>
      </c>
      <c r="M375" s="286"/>
      <c r="N375" s="227" t="s">
        <v>433</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389</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439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389</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389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389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389</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389</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389</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434</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389</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435</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389</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435</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2D96.2</v>
      </c>
      <c r="G3" s="376"/>
      <c r="H3" s="376"/>
      <c r="I3" s="376"/>
      <c r="J3" s="376"/>
      <c r="K3" s="377"/>
      <c r="L3" s="384" t="str">
        <f>DataSheet!F2</f>
        <v>FGMSP Non Fuel Bearing Materials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444</v>
      </c>
      <c r="W66" s="104"/>
      <c r="X66" s="103"/>
      <c r="Y66" s="143">
        <v>0</v>
      </c>
      <c r="Z66" s="103"/>
      <c r="AA66" s="103"/>
      <c r="AB66" s="103" t="s">
        <v>444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444</v>
      </c>
      <c r="W67" s="113"/>
      <c r="X67" s="114"/>
      <c r="Y67" s="144">
        <v>0</v>
      </c>
      <c r="Z67" s="112"/>
      <c r="AA67" s="112"/>
      <c r="AB67" s="112" t="s">
        <v>444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3B9DFC6-D4E1-4E80-A734-FF8002E74691}"/>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FD22144A-1806-4160-BC10-379A2275D0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180accca-fa3b-4d33-9f55-2bc782211480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f2fec90d-a9b4-41df-9ecc-15efa13f1af9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