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<sst xmlns="http://schemas.openxmlformats.org/spreadsheetml/2006/main" count="1064" uniqueCount="470">
  <si>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</si>
  <si>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</si>
  <si>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</si>
  <si>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</si>
  <si>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</si>
  <si>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</si>
  <si>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</si>
  <si>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</si>
  <si>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</si>
  <si>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</si>
  <si>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</si>
  <si>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</si>
  <si>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</si>
  <si>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</si>
  <si>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</si>
  <si>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</si>
  <si>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</si>
  <si>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</si>
  <si>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</si>
  <si>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</si>
  <si>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</si>
  <si>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</si>
  <si>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</si>
  <si>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</si>
  <si>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</si>
  <si>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</si>
  <si>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</si>
  <si>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</si>
  <si>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</si>
  <si>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</si>
  <si>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</si>
  <si>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</si>
  <si>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</si>
  <si>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</si>
  <si>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</si>
  <si>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</si>
  <si>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</si>
  <si>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</si>
  <si>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</si>
  <si>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</si>
  <si>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</si>
  <si>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</si>
  <si>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</si>
  <si>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</si>
  <si>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</si>
  <si>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</si>
  <si>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</si>
  <si>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</si>
  <si>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</si>
  <si>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</si>
  <si>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</si>
  <si>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</si>
  <si>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</si>
  <si>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</si>
  <si>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</si>
  <si>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</si>
  <si>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</si>
  <si>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</si>
  <si>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</si>
  <si>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</si>
  <si>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</si>
  <si>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</si>
  <si>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</si>
  <si>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</si>
  <si>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</si>
  <si>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</si>
  <si>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</si>
  <si>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</si>
  <si>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</si>
  <si>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</si>
  <si>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</si>
  <si>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</si>
  <si>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</si>
  <si>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</si>
  <si>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</si>
  <si>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</si>
  <si>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</si>
  <si>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</si>
  <si>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</si>
  <si>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</si>
  <si>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</si>
  <si>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</si>
  <si>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</si>
  <si>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</si>
  <si>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</si>
  <si>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</si>
  <si>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</si>
  <si>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</si>
  <si>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</si>
  <si>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</si>
  <si>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</si>
  <si>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</si>
  <si>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</si>
  <si>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</si>
  <si>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</si>
  <si>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</si>
  <si>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</si>
  <si>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</si>
  <si>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</si>
  <si>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</si>
  <si>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</si>
  <si>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</si>
  <si>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</si>
  <si>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</si>
  <si>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</si>
  <si>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</si>
  <si>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</si>
  <si>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</si>
  <si>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</si>
  <si>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</si>
  <si>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</si>
  <si>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</si>
  <si>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</si>
  <si>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</si>
  <si>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</si>
  <si>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</si>
  <si>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</si>
  <si>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</si>
  <si>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</si>
  <si>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</si>
  <si>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</si>
  <si>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</si>
  <si>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</si>
  <si>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</si>
  <si>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</si>
  <si>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</si>
  <si>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</si>
  <si>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</si>
  <si>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</si>
  <si>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</si>
  <si>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</si>
  <si>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</si>
  <si>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</si>
  <si>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</si>
  <si>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</si>
  <si>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</si>
  <si>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</si>
  <si>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</si>
  <si>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</si>
  <si>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</si>
  <si>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</si>
  <si>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</si>
  <si>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</si>
  <si>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</si>
  <si>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</si>
  <si>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</si>
  <si>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</si>
  <si>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</si>
  <si>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</si>
  <si>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</si>
  <si>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</si>
  <si>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</si>
  <si>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</si>
  <si>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</si>
  <si>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</si>
  <si>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</si>
  <si>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</si>
  <si>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</si>
  <si>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</si>
  <si>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</si>
  <si>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</si>
  <si>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</si>
  <si>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</si>
  <si>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</si>
  <si>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</si>
  <si>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</si>
  <si>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</si>
  <si>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</si>
  <si>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</si>
  <si>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</si>
  <si>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</si>
  <si>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</si>
  <si>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</si>
  <si>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</si>
  <si>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</si>
  <si>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</si>
  <si>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</si>
  <si>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</si>
  <si>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</si>
  <si>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</si>
  <si>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</si>
  <si>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</si>
  <si>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</si>
  <si>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</si>
  <si>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</si>
  <si>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</si>
  <si>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</si>
  <si>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</si>
  <si>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</si>
  <si>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</si>
  <si>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</si>
  <si>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</si>
  <si>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</si>
  <si>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</si>
  <si>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</si>
  <si>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</si>
  <si>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</si>
  <si>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</si>
  <si>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</si>
  <si>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</si>
  <si>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</si>
  <si>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</si>
  <si>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</si>
  <si>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</si>
  <si>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</si>
  <si>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</si>
  <si>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</si>
  <si>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</si>
  <si>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</si>
  <si>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</si>
  <si>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</si>
  <si>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</si>
  <si>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</si>
  <si>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</si>
  <si>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</si>
  <si>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</si>
  <si>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</si>
  <si>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</si>
  <si>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</si>
  <si>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</si>
  <si>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</si>
  <si>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</si>
  <si>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</si>
  <si>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</si>
  <si>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</si>
  <si>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</si>
  <si>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</si>
  <si>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</si>
  <si>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</si>
  <si>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</si>
  <si>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</si>
  <si>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</si>
  <si>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</si>
  <si>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</si>
  <si>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</si>
  <si>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</si>
  <si>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</si>
  <si>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</si>
  <si>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</si>
  <si>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</si>
  <si>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</si>
  <si>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</si>
  <si>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</si>
  <si>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</si>
  <si>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</si>
  <si>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</si>
  <si>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</si>
  <si>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</si>
  <si>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</si>
  <si>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</si>
  <si>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</si>
  <si>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</si>
  <si>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</si>
  <si>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</si>
  <si>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</si>
  <si>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</si>
  <si>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</si>
  <si>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</si>
  <si>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</si>
  <si>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</si>
  <si>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</si>
  <si>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</si>
  <si>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</si>
  <si>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</si>
  <si>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</si>
  <si>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</si>
  <si>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</si>
  <si>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</si>
  <si>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</si>
  <si>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</si>
  <si>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</si>
  <si>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</si>
  <si>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</si>
  <si>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</si>
  <si>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</si>
  <si>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</si>
  <si>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</si>
  <si>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</si>
  <si>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</si>
  <si>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</si>
  <si>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</si>
  <si>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</si>
  <si>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</si>
  <si>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</si>
  <si>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</si>
  <si>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</si>
  <si>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</si>
  <si>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</si>
  <si>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</si>
  <si>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</si>
  <si>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</si>
  <si>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</si>
  <si>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</si>
  <si>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</si>
  <si>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</si>
  <si>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</si>
  <si>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</si>
  <si>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</si>
  <si>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</si>
  <si>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</si>
  <si>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</si>
  <si>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</si>
  <si>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</si>
  <si>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</si>
  <si>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</si>
  <si>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</si>
  <si>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</si>
  <si>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</si>
  <si>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</si>
  <si>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</si>
  <si>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</si>
  <si>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</si>
  <si>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</si>
  <si>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</si>
  <si>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</si>
  <si>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</si>
  <si>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</si>
  <si>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</si>
  <si>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</si>
  <si>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</si>
  <si>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</si>
  <si>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</si>
  <si>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</si>
  <si>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</si>
  <si>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</si>
  <si>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</si>
  <si>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</si>
  <si>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</si>
  <si>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</si>
  <si>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</si>
  <si>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</si>
  <si>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</si>
  <si>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</si>
  <si>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</si>
  <si>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</si>
  <si>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</si>
  <si>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</si>
  <si>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</si>
  <si>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</si>
  <si>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</si>
  <si>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</si>
  <si>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</si>
  <si>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</si>
  <si>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</si>
  <si>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</si>
  <si>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</si>
  <si>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</si>
  <si>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</si>
  <si>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</si>
  <si>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</si>
  <si>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</si>
  <si>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</si>
  <si>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</si>
  <si>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</si>
  <si>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</si>
  <si>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</si>
  <si>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</si>
  <si>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</si>
  <si>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</si>
  <si>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</si>
  <si>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</si>
  <si>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</si>
  <si>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</si>
  <si>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</si>
  <si>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</si>
  <si>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</si>
  <si>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</si>
  <si>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</si>
  <si>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</si>
  <si>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</si>
  <si>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</si>
  <si>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</si>
  <si>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</si>
  <si>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</si>
  <si>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</si>
  <si>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</si>
  <si>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</si>
  <si>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</si>
  <si>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</si>
  <si>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</si>
  <si>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</si>
  <si>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</si>
  <si>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</si>
  <si>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</si>
  <si>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</si>
  <si>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</si>
  <si>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</si>
  <si>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</si>
  <si>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</si>
  <si>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</si>
  <si>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</si>
  <si>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</si>
  <si>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</si>
  <si>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</si>
  <si>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2D96.4</t>
  </si>
  <si>
    <t>Ion Exchange Material in Skips (AW500)</t>
  </si>
  <si>
    <t>Nuclear Decommissioning Authority</t>
  </si>
  <si>
    <t>Sellafield Ltd</t>
  </si>
  <si>
    <t>ILW</t>
  </si>
  <si>
    <t>Ion exchange resins are no longer used to treat the pond water, however two skips of Ion exchange resin are still in place as part of the emergency pumping arrangements. 237 opening stock, with 18 skips having been exported to ISF by 1.4.25.</t>
  </si>
  <si>
    <t>Ion exchange material in Magnox skips from historical pond water treatment.</t>
  </si>
  <si>
    <t>The waste arises as zeolite type AW500 from the treatment of pond water. It is in the form of elliptical pellets approximately 5mm in length. The zeolite is held in a mild steel mesh within a modified Magnox fuel skip. No items require special handling.</t>
  </si>
  <si>
    <t xml:space="preserve">Zeolite skips are initially exported to the Interim Storage Facility in Self-Shielded Boxes for buffer storage until the Box Encapsulation Plant becomes available. </t>
  </si>
  <si>
    <t>There are 219 skips remaining. Any future arisings will be generated from skip changes on the emergency pumping system.</t>
  </si>
  <si>
    <t>Not yet determined</t>
  </si>
  <si>
    <t>Neutral</t>
  </si>
  <si>
    <t>Zeolite (AW500) (65%), aluminium (as Al2O3), silicon (as SiO2), caesium, mild steel (35%).</t>
  </si>
  <si>
    <t>= 0</t>
  </si>
  <si>
    <t>= 35.0</t>
  </si>
  <si>
    <t>= 57.0</t>
  </si>
  <si>
    <t>TR</t>
  </si>
  <si>
    <t>~ 8.0</t>
  </si>
  <si>
    <t>NE</t>
  </si>
  <si>
    <t>The internal steel cage of the skip is 6 mm thick mild steel. There is also mild steel wire mesh within the skips.</t>
  </si>
  <si>
    <t>On-site</t>
  </si>
  <si>
    <t>= 100.0</t>
  </si>
  <si>
    <t>Box Encapsulation Plant (BEP)</t>
  </si>
  <si>
    <t>Sellafield</t>
  </si>
  <si>
    <t>= 279.7</t>
  </si>
  <si>
    <t>0.70</t>
  </si>
  <si>
    <t>1.30</t>
  </si>
  <si>
    <t>Sellafield 3 m³ box</t>
  </si>
  <si>
    <t xml:space="preserve"> 100.0</t>
  </si>
  <si>
    <t xml:space="preserve"> 1.3</t>
  </si>
  <si>
    <t>2.7</t>
  </si>
  <si>
    <t>219</t>
  </si>
  <si>
    <t>The baseline route from the ISF is for the SSBs to be transferred to BEP, the Zeolite skip removed and placed into a 3m3 box for grout encapsulation.</t>
  </si>
  <si>
    <t>LoC not yet obtained.</t>
  </si>
  <si>
    <t>The main source of the activity is from the fuel contamination of pond water giving mixed fission product and uranium contamination of AW500 resins. Caesium is the dominant radioactive element present.</t>
  </si>
  <si>
    <t>~</t>
  </si>
  <si>
    <t>1.3</t>
  </si>
  <si>
    <t>1.27E-04</t>
  </si>
  <si>
    <t>B</t>
  </si>
  <si>
    <t>2</t>
  </si>
  <si>
    <t>5.64E-01</t>
  </si>
  <si>
    <t>2.84E-12</t>
  </si>
  <si>
    <t>1.30E-05</t>
  </si>
  <si>
    <t>1.54E+02</t>
  </si>
  <si>
    <t>1.98E-15</t>
  </si>
  <si>
    <t>2.16E-02</t>
  </si>
  <si>
    <t>2.22E-03</t>
  </si>
  <si>
    <t>2.51E-14</t>
  </si>
  <si>
    <t>1.53E-14</t>
  </si>
  <si>
    <t>4.75E-12</t>
  </si>
  <si>
    <t>1.03E-17</t>
  </si>
  <si>
    <t>8.39E-13</t>
  </si>
  <si>
    <t>7.11E-21</t>
  </si>
  <si>
    <t>5.13E-12</t>
  </si>
  <si>
    <t>4.82E-12</t>
  </si>
  <si>
    <t>1.49E-21</t>
  </si>
  <si>
    <t>1.12E-17</t>
  </si>
  <si>
    <t>1.29E-09</t>
  </si>
  <si>
    <t>7.22E-20</t>
  </si>
  <si>
    <t>5.76E-05</t>
  </si>
  <si>
    <t>1.11E-10</t>
  </si>
  <si>
    <t>1.94E-08</t>
  </si>
  <si>
    <t>1.23E-13</t>
  </si>
  <si>
    <t>4.69E-05</t>
  </si>
  <si>
    <t>1.74E-06</t>
  </si>
  <si>
    <t>9.75E-10</t>
  </si>
  <si>
    <t>2.02E-08</t>
  </si>
  <si>
    <t>3.82E-03</t>
  </si>
  <si>
    <t>1.56E-02</t>
  </si>
  <si>
    <t>1.10E-02</t>
  </si>
  <si>
    <t>3.05E-02</t>
  </si>
  <si>
    <t>2.42E-06</t>
  </si>
  <si>
    <t>2.08E-02</t>
  </si>
  <si>
    <t>0.0</t>
  </si>
  <si>
    <t>279.7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</si>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</sst>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467</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412</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412</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412</v>
      </c>
      <c r="K243" s="234" t="s">
        <v>389</v>
      </c>
      <c r="L243" s="235"/>
      <c r="M243" s="235"/>
      <c r="N243" s="235"/>
      <c r="O243" s="235"/>
      <c r="P243" s="236"/>
    </row>
    <row r="244" spans="1:16" s="6" customFormat="1" ht="12" customHeight="1" x14ac:dyDescent="0.25">
      <c r="D244" s="186" t="s">
        <v>131</v>
      </c>
      <c r="E244" s="187"/>
      <c r="F244" s="187"/>
      <c r="G244" s="187"/>
      <c r="H244" s="187"/>
      <c r="I244" s="188"/>
      <c r="J244" s="146" t="s">
        <v>412</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412</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412</v>
      </c>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389</v>
      </c>
      <c r="L252" s="235"/>
      <c r="M252" s="235"/>
      <c r="N252" s="235"/>
      <c r="O252" s="235"/>
      <c r="P252" s="236"/>
    </row>
    <row r="253" spans="1:16" s="6" customFormat="1" ht="12" customHeight="1" x14ac:dyDescent="0.25">
      <c r="D253" s="260" t="s">
        <v>140</v>
      </c>
      <c r="E253" s="261"/>
      <c r="F253" s="261"/>
      <c r="G253" s="261"/>
      <c r="H253" s="261"/>
      <c r="I253" s="262"/>
      <c r="J253" s="176" t="s">
        <v>412</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412</v>
      </c>
      <c r="K255" s="234" t="s">
        <v>389</v>
      </c>
      <c r="L255" s="235"/>
      <c r="M255" s="235"/>
      <c r="N255" s="235"/>
      <c r="O255" s="235"/>
      <c r="P255" s="236"/>
    </row>
    <row r="256" spans="1:16" s="6" customFormat="1" ht="12" customHeight="1" x14ac:dyDescent="0.25">
      <c r="D256" s="260" t="s">
        <v>143</v>
      </c>
      <c r="E256" s="261"/>
      <c r="F256" s="261"/>
      <c r="G256" s="261"/>
      <c r="H256" s="261"/>
      <c r="I256" s="262"/>
      <c r="J256" s="176" t="s">
        <v>412</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412</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2D96.4</v>
      </c>
      <c r="G3" s="376"/>
      <c r="H3" s="376"/>
      <c r="I3" s="376"/>
      <c r="J3" s="376"/>
      <c r="K3" s="377"/>
      <c r="L3" s="384" t="str">
        <f>DataSheet!F2</f>
        <v>Ion Exchange Material in Skips (AW500)</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441</v>
      </c>
      <c r="T21" s="159" t="s">
        <v>40</v>
      </c>
      <c r="U21" s="159" t="s">
        <v>40</v>
      </c>
      <c r="V21" s="160"/>
      <c r="W21" s="95"/>
      <c r="X21" s="159" t="s">
        <v>40</v>
      </c>
      <c r="Y21" s="159"/>
      <c r="Z21" s="159" t="s">
        <v>40</v>
      </c>
      <c r="AA21" s="159" t="s">
        <v>40</v>
      </c>
      <c r="AB21" s="160"/>
      <c r="AC21" s="98"/>
    </row>
    <row r="22" spans="1:29" x14ac:dyDescent="0.2">
      <c r="A22" s="31"/>
      <c r="B22" s="93"/>
      <c r="C22" s="87" t="s">
        <v>274</v>
      </c>
      <c r="D22" s="157" t="s">
        <v>40</v>
      </c>
      <c r="E22" s="158" t="s">
        <v>431</v>
      </c>
      <c r="F22" s="157" t="s">
        <v>432</v>
      </c>
      <c r="G22" s="157" t="s">
        <v>432</v>
      </c>
      <c r="H22" s="157" t="s">
        <v>433</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t="s">
        <v>442</v>
      </c>
      <c r="T24" s="159" t="s">
        <v>40</v>
      </c>
      <c r="U24" s="159" t="s">
        <v>40</v>
      </c>
      <c r="V24" s="160"/>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443</v>
      </c>
      <c r="T25" s="159" t="s">
        <v>40</v>
      </c>
      <c r="U25" s="159" t="s">
        <v>40</v>
      </c>
      <c r="V25" s="160"/>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t="s">
        <v>444</v>
      </c>
      <c r="T26" s="159" t="s">
        <v>40</v>
      </c>
      <c r="U26" s="159" t="s">
        <v>40</v>
      </c>
      <c r="V26" s="160"/>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445</v>
      </c>
      <c r="T27" s="159" t="s">
        <v>40</v>
      </c>
      <c r="U27" s="159" t="s">
        <v>40</v>
      </c>
      <c r="V27" s="160"/>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446</v>
      </c>
      <c r="T28" s="159" t="s">
        <v>40</v>
      </c>
      <c r="U28" s="159" t="s">
        <v>40</v>
      </c>
      <c r="V28" s="160"/>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447</v>
      </c>
      <c r="T29" s="159" t="s">
        <v>40</v>
      </c>
      <c r="U29" s="159" t="s">
        <v>40</v>
      </c>
      <c r="V29" s="160"/>
      <c r="W29" s="95"/>
      <c r="X29" s="159" t="s">
        <v>40</v>
      </c>
      <c r="Y29" s="159"/>
      <c r="Z29" s="159" t="s">
        <v>40</v>
      </c>
      <c r="AA29" s="159" t="s">
        <v>40</v>
      </c>
      <c r="AB29" s="160"/>
      <c r="AC29" s="98"/>
    </row>
    <row r="30" spans="1:29" x14ac:dyDescent="0.2">
      <c r="A30" s="31"/>
      <c r="B30" s="93"/>
      <c r="C30" s="87" t="s">
        <v>290</v>
      </c>
      <c r="D30" s="157" t="s">
        <v>40</v>
      </c>
      <c r="E30" s="158" t="s">
        <v>434</v>
      </c>
      <c r="F30" s="157" t="s">
        <v>432</v>
      </c>
      <c r="G30" s="157" t="s">
        <v>432</v>
      </c>
      <c r="H30" s="157" t="s">
        <v>433</v>
      </c>
      <c r="I30" s="95"/>
      <c r="J30" s="159" t="s">
        <v>40</v>
      </c>
      <c r="K30" s="159"/>
      <c r="L30" s="159" t="s">
        <v>40</v>
      </c>
      <c r="M30" s="159" t="s">
        <v>40</v>
      </c>
      <c r="N30" s="160"/>
      <c r="O30" s="34"/>
      <c r="P30" s="96"/>
      <c r="Q30" s="99" t="s">
        <v>291</v>
      </c>
      <c r="R30" s="167" t="s">
        <v>40</v>
      </c>
      <c r="S30" s="159" t="s">
        <v>448</v>
      </c>
      <c r="T30" s="159" t="s">
        <v>40</v>
      </c>
      <c r="U30" s="159" t="s">
        <v>40</v>
      </c>
      <c r="V30" s="160"/>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449</v>
      </c>
      <c r="T31" s="159" t="s">
        <v>40</v>
      </c>
      <c r="U31" s="159" t="s">
        <v>40</v>
      </c>
      <c r="V31" s="160"/>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450</v>
      </c>
      <c r="T32" s="159" t="s">
        <v>40</v>
      </c>
      <c r="U32" s="159" t="s">
        <v>40</v>
      </c>
      <c r="V32" s="160"/>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451</v>
      </c>
      <c r="T33" s="159" t="s">
        <v>40</v>
      </c>
      <c r="U33" s="159" t="s">
        <v>40</v>
      </c>
      <c r="V33" s="160"/>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452</v>
      </c>
      <c r="T34" s="159" t="s">
        <v>40</v>
      </c>
      <c r="U34" s="159" t="s">
        <v>40</v>
      </c>
      <c r="V34" s="160"/>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t="s">
        <v>453</v>
      </c>
      <c r="T35" s="159" t="s">
        <v>40</v>
      </c>
      <c r="U35" s="159" t="s">
        <v>40</v>
      </c>
      <c r="V35" s="160"/>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454</v>
      </c>
      <c r="T36" s="159" t="s">
        <v>40</v>
      </c>
      <c r="U36" s="159" t="s">
        <v>40</v>
      </c>
      <c r="V36" s="160"/>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455</v>
      </c>
      <c r="T37" s="159" t="s">
        <v>40</v>
      </c>
      <c r="U37" s="159" t="s">
        <v>40</v>
      </c>
      <c r="V37" s="160"/>
      <c r="W37" s="95"/>
      <c r="X37" s="159" t="s">
        <v>40</v>
      </c>
      <c r="Y37" s="159"/>
      <c r="Z37" s="159" t="s">
        <v>40</v>
      </c>
      <c r="AA37" s="159" t="s">
        <v>40</v>
      </c>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435</v>
      </c>
      <c r="F39" s="157" t="s">
        <v>432</v>
      </c>
      <c r="G39" s="157" t="s">
        <v>432</v>
      </c>
      <c r="H39" s="157" t="s">
        <v>433</v>
      </c>
      <c r="I39" s="95"/>
      <c r="J39" s="159" t="s">
        <v>40</v>
      </c>
      <c r="K39" s="159"/>
      <c r="L39" s="159" t="s">
        <v>40</v>
      </c>
      <c r="M39" s="159" t="s">
        <v>40</v>
      </c>
      <c r="N39" s="160"/>
      <c r="O39" s="34"/>
      <c r="P39" s="96"/>
      <c r="Q39" s="87" t="s">
        <v>309</v>
      </c>
      <c r="R39" s="166" t="s">
        <v>40</v>
      </c>
      <c r="S39" s="159" t="s">
        <v>456</v>
      </c>
      <c r="T39" s="159" t="s">
        <v>40</v>
      </c>
      <c r="U39" s="159" t="s">
        <v>40</v>
      </c>
      <c r="V39" s="160"/>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457</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458</v>
      </c>
      <c r="T41" s="159" t="s">
        <v>432</v>
      </c>
      <c r="U41" s="159" t="s">
        <v>432</v>
      </c>
      <c r="V41" s="160" t="s">
        <v>433</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459</v>
      </c>
      <c r="T42" s="159" t="s">
        <v>40</v>
      </c>
      <c r="U42" s="159" t="s">
        <v>40</v>
      </c>
      <c r="V42" s="160"/>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453</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460</v>
      </c>
      <c r="T44" s="159" t="s">
        <v>40</v>
      </c>
      <c r="U44" s="159" t="s">
        <v>40</v>
      </c>
      <c r="V44" s="160"/>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461</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462</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463</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464</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465</v>
      </c>
      <c r="T50" s="159" t="s">
        <v>432</v>
      </c>
      <c r="U50" s="159" t="s">
        <v>432</v>
      </c>
      <c r="V50" s="160" t="s">
        <v>433</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466</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436</v>
      </c>
      <c r="F54" s="157" t="s">
        <v>432</v>
      </c>
      <c r="G54" s="157" t="s">
        <v>432</v>
      </c>
      <c r="H54" s="157" t="s">
        <v>433</v>
      </c>
      <c r="I54" s="95"/>
      <c r="J54" s="159" t="s">
        <v>40</v>
      </c>
      <c r="K54" s="159"/>
      <c r="L54" s="159" t="s">
        <v>40</v>
      </c>
      <c r="M54" s="159" t="s">
        <v>40</v>
      </c>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437</v>
      </c>
      <c r="F56" s="157" t="s">
        <v>432</v>
      </c>
      <c r="G56" s="157" t="s">
        <v>432</v>
      </c>
      <c r="H56" s="157" t="s">
        <v>433</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438</v>
      </c>
      <c r="F60" s="157" t="s">
        <v>432</v>
      </c>
      <c r="G60" s="157" t="s">
        <v>432</v>
      </c>
      <c r="H60" s="157" t="s">
        <v>433</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439</v>
      </c>
      <c r="F66" s="157" t="s">
        <v>432</v>
      </c>
      <c r="G66" s="157" t="s">
        <v>432</v>
      </c>
      <c r="H66" s="157" t="s">
        <v>433</v>
      </c>
      <c r="I66" s="95"/>
      <c r="J66" s="159" t="s">
        <v>40</v>
      </c>
      <c r="K66" s="159"/>
      <c r="L66" s="159" t="s">
        <v>40</v>
      </c>
      <c r="M66" s="159" t="s">
        <v>40</v>
      </c>
      <c r="N66" s="160"/>
      <c r="O66" s="34"/>
      <c r="P66" s="96"/>
      <c r="Q66" s="102" t="s">
        <v>361</v>
      </c>
      <c r="R66" s="141"/>
      <c r="S66" s="143">
        <v>5.1284037203493005E-2</v>
      </c>
      <c r="T66" s="103"/>
      <c r="U66" s="103"/>
      <c r="V66" s="103" t="s">
        <v>469</v>
      </c>
      <c r="W66" s="104"/>
      <c r="X66" s="103"/>
      <c r="Y66" s="143">
        <v>0</v>
      </c>
      <c r="Z66" s="103"/>
      <c r="AA66" s="103"/>
      <c r="AB66" s="103" t="s">
        <v>469</v>
      </c>
      <c r="AC66" s="105"/>
      <c r="AD66" s="35"/>
      <c r="AE66" s="36"/>
    </row>
    <row r="67" spans="1:32" ht="12" x14ac:dyDescent="0.25">
      <c r="A67" s="31"/>
      <c r="B67" s="106"/>
      <c r="C67" s="107" t="s">
        <v>362</v>
      </c>
      <c r="D67" s="161" t="s">
        <v>40</v>
      </c>
      <c r="E67" s="162" t="s">
        <v>440</v>
      </c>
      <c r="F67" s="163" t="s">
        <v>432</v>
      </c>
      <c r="G67" s="163" t="s">
        <v>432</v>
      </c>
      <c r="H67" s="163" t="s">
        <v>433</v>
      </c>
      <c r="I67" s="108"/>
      <c r="J67" s="164" t="s">
        <v>40</v>
      </c>
      <c r="K67" s="164"/>
      <c r="L67" s="164" t="s">
        <v>40</v>
      </c>
      <c r="M67" s="164" t="s">
        <v>40</v>
      </c>
      <c r="N67" s="165"/>
      <c r="O67" s="109"/>
      <c r="P67" s="110"/>
      <c r="Q67" s="111" t="s">
        <v>363</v>
      </c>
      <c r="R67" s="142"/>
      <c r="S67" s="144">
        <v>154.24339552939577</v>
      </c>
      <c r="T67" s="112"/>
      <c r="U67" s="112"/>
      <c r="V67" s="112" t="s">
        <v>469</v>
      </c>
      <c r="W67" s="113"/>
      <c r="X67" s="114"/>
      <c r="Y67" s="144">
        <v>0</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CB9873-26A7-4263-AAEE-281E35F0D50B}"/>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A10B9A1-2FCC-46B8-8409-FA7D59CAE19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71b313b8-8c0d-4923-b2a1-ff0825381c52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c54aedfa-f010-4b36-acf3-77d8c5c8ca54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2026-04-14T11:14:12Z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