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<sst xmlns="http://schemas.openxmlformats.org/spreadsheetml/2006/main" count="940" uniqueCount="483">
  <si>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</si>
  <si>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</si>
  <si>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</si>
  <si>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</si>
  <si>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</si>
  <si>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</si>
  <si>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</si>
  <si>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</si>
  <si>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</si>
  <si>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</si>
  <si>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</si>
  <si>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</si>
  <si>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</si>
  <si>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</si>
  <si>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</si>
  <si>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</si>
  <si>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</si>
  <si>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</si>
  <si>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</si>
  <si>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</si>
  <si>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</si>
  <si>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</si>
  <si>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</si>
  <si>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</si>
  <si>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</si>
  <si>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</si>
  <si>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</si>
  <si>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</si>
  <si>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</si>
  <si>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</si>
  <si>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</si>
  <si>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</si>
  <si>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</si>
  <si>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</si>
  <si>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</si>
  <si>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</si>
  <si>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</si>
  <si>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</si>
  <si>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</si>
  <si>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</si>
  <si>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</si>
  <si>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</si>
  <si>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</si>
  <si>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</si>
  <si>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</si>
  <si>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</si>
  <si>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</si>
  <si>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</si>
  <si>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</si>
  <si>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</si>
  <si>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</si>
  <si>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</si>
  <si>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</si>
  <si>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</si>
  <si>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</si>
  <si>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</si>
  <si>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</si>
  <si>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</si>
  <si>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</si>
  <si>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</si>
  <si>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</si>
  <si>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</si>
  <si>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</si>
  <si>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</si>
  <si>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</si>
  <si>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</si>
  <si>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</si>
  <si>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</si>
  <si>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</si>
  <si>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</si>
  <si>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</si>
  <si>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</si>
  <si>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</si>
  <si>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</si>
  <si>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</si>
  <si>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</si>
  <si>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</si>
  <si>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</si>
  <si>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</si>
  <si>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</si>
  <si>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</si>
  <si>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</si>
  <si>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</si>
  <si>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</si>
  <si>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</si>
  <si>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</si>
  <si>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</si>
  <si>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</si>
  <si>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</si>
  <si>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</si>
  <si>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</si>
  <si>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</si>
  <si>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</si>
  <si>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</si>
  <si>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</si>
  <si>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</si>
  <si>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</si>
  <si>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</si>
  <si>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</si>
  <si>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</si>
  <si>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</si>
  <si>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</si>
  <si>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</si>
  <si>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</si>
  <si>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</si>
  <si>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</si>
  <si>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</si>
  <si>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</si>
  <si>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</si>
  <si>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</si>
  <si>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</si>
  <si>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</si>
  <si>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</si>
  <si>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</si>
  <si>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</si>
  <si>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</si>
  <si>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</si>
  <si>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</si>
  <si>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</si>
  <si>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</si>
  <si>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</si>
  <si>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</si>
  <si>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</si>
  <si>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</si>
  <si>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</si>
  <si>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</si>
  <si>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</si>
  <si>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</si>
  <si>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</si>
  <si>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</si>
  <si>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</si>
  <si>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</si>
  <si>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</si>
  <si>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</si>
  <si>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</si>
  <si>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</si>
  <si>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</si>
  <si>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</si>
  <si>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</si>
  <si>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</si>
  <si>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</si>
  <si>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</si>
  <si>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</si>
  <si>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</si>
  <si>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</si>
  <si>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</si>
  <si>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</si>
  <si>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</si>
  <si>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</si>
  <si>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</si>
  <si>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</si>
  <si>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</si>
  <si>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</si>
  <si>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</si>
  <si>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</si>
  <si>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</si>
  <si>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</si>
  <si>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</si>
  <si>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</si>
  <si>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</si>
  <si>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</si>
  <si>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</si>
  <si>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</si>
  <si>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</si>
  <si>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</si>
  <si>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</si>
  <si>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</si>
  <si>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</si>
  <si>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</si>
  <si>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</si>
  <si>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</si>
  <si>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</si>
  <si>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</si>
  <si>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</si>
  <si>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</si>
  <si>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</si>
  <si>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</si>
  <si>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</si>
  <si>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</si>
  <si>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</si>
  <si>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</si>
  <si>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</si>
  <si>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</si>
  <si>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</si>
  <si>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</si>
  <si>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</si>
  <si>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</si>
  <si>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</si>
  <si>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</si>
  <si>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</si>
  <si>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</si>
  <si>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</si>
  <si>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</si>
  <si>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</si>
  <si>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</si>
  <si>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</si>
  <si>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</si>
  <si>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</si>
  <si>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</si>
  <si>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</si>
  <si>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</si>
  <si>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</si>
  <si>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</si>
  <si>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</si>
  <si>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</si>
  <si>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</si>
  <si>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</si>
  <si>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</si>
  <si>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</si>
  <si>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</si>
  <si>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</si>
  <si>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</si>
  <si>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</si>
  <si>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</si>
  <si>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</si>
  <si>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</si>
  <si>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</si>
  <si>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</si>
  <si>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</si>
  <si>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</si>
  <si>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</si>
  <si>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</si>
  <si>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</si>
  <si>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</si>
  <si>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</si>
  <si>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</si>
  <si>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</si>
  <si>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</si>
  <si>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</si>
  <si>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</si>
  <si>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</si>
  <si>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</si>
  <si>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</si>
  <si>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</si>
  <si>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</si>
  <si>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</si>
  <si>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</si>
  <si>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</si>
  <si>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</si>
  <si>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</si>
  <si>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</si>
  <si>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</si>
  <si>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</si>
  <si>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</si>
  <si>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</si>
  <si>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</si>
  <si>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</si>
  <si>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</si>
  <si>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</si>
  <si>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</si>
  <si>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</si>
  <si>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</si>
  <si>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</si>
  <si>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</si>
  <si>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</si>
  <si>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</si>
  <si>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</si>
  <si>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</si>
  <si>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</si>
  <si>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</si>
  <si>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</si>
  <si>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</si>
  <si>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</si>
  <si>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</si>
  <si>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</si>
  <si>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</si>
  <si>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</si>
  <si>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</si>
  <si>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</si>
  <si>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</si>
  <si>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</si>
  <si>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</si>
  <si>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</si>
  <si>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</si>
  <si>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</si>
  <si>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</si>
  <si>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</si>
  <si>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</si>
  <si>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</si>
  <si>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</si>
  <si>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</si>
  <si>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</si>
  <si>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</si>
  <si>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</si>
  <si>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</si>
  <si>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</si>
  <si>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</si>
  <si>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</si>
  <si>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</si>
  <si>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</si>
  <si>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</si>
  <si>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</si>
  <si>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</si>
  <si>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</si>
  <si>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</si>
  <si>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</si>
  <si>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</si>
  <si>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</si>
  <si>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</si>
  <si>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</si>
  <si>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</si>
  <si>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</si>
  <si>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</si>
  <si>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</si>
  <si>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</si>
  <si>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</si>
  <si>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</si>
  <si>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</si>
  <si>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</si>
  <si>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</si>
  <si>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</si>
  <si>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</si>
  <si>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</si>
  <si>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</si>
  <si>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</si>
  <si>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</si>
  <si>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</si>
  <si>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</si>
  <si>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</si>
  <si>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</si>
  <si>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</si>
  <si>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</si>
  <si>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</si>
  <si>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</si>
  <si>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</si>
  <si>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</si>
  <si>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</si>
  <si>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</si>
  <si>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</si>
  <si>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</si>
  <si>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</si>
  <si>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</si>
  <si>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</si>
  <si>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</si>
  <si>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</si>
  <si>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</si>
  <si>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</si>
  <si>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</si>
  <si>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</si>
  <si>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</si>
  <si>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</si>
  <si>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</si>
  <si>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</si>
  <si>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</si>
  <si>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</si>
  <si>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</si>
  <si>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</si>
  <si>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</si>
  <si>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</si>
  <si>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</si>
  <si>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</si>
  <si>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</si>
  <si>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</si>
  <si>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</si>
  <si>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</si>
  <si>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</si>
  <si>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</si>
  <si>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</si>
  <si>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</si>
  <si>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</si>
  <si>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</si>
  <si>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</si>
  <si>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</si>
  <si>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</si>
  <si>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</si>
  <si>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</si>
  <si>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</si>
  <si>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</si>
  <si>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</si>
  <si>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</si>
  <si>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</si>
  <si>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</si>
  <si>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</si>
  <si>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</si>
  <si>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</si>
  <si>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</si>
  <si>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</si>
  <si>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</si>
  <si>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</si>
  <si>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</si>
  <si>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</si>
  <si>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</si>
  <si>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</si>
  <si>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</si>
  <si>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</si>
  <si>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</si>
  <si>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</si>
  <si>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</si>
  <si>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</si>
  <si>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</si>
  <si>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</si>
  <si>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</si>
  <si>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</si>
  <si>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</si>
  <si>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2F14</t>
  </si>
  <si>
    <t>AGR Pond Furniture (Containers, Skips, Racks)</t>
  </si>
  <si>
    <t>Nuclear Decommissioning Authority</t>
  </si>
  <si>
    <t>Sellafield Ltd</t>
  </si>
  <si>
    <t>LLW</t>
  </si>
  <si>
    <t>Arisings are a function of furniture removal as part of POCO activities and to support long-term storage requirements.</t>
  </si>
  <si>
    <t>Wastes arise from wet-storing AGR fuel elements in FGOFSP, FHP, AGRSP, and TR&amp;S storage ponds.</t>
  </si>
  <si>
    <t>There are three specific cohorts: AGR skips and containers held within AGRSP, FHP, FGOFSP, and TR&amp;S; AGR storage containers stored in FGOFSP; and 63e racks that are to be installed in TR&amp;S to replace existing AGR skips and containers. All waste items are large (e.g. skips: ~2.1m³, containers: ~3.6m³, 63e racks: ~10.3m³) and heavy (skips: ~1.2t; containers: ~2.1t, 63e racks: 7.8t).</t>
  </si>
  <si>
    <t>Treatment and disposal plans are currently under development. Options being considered include on-site treatment (decontamination &amp; size reduction) &amp; disposal as LLW and consignment to an off-site metals treatment facility. 
For concrete contained within AGR container lids, given mixed media LLW disposal seen as baseline route. However, opportunity for the waste to undergo sort and segregation to route metals for recycling and concrete for size-reduction and disposal as LLW/VLLW/OoS.</t>
  </si>
  <si>
    <t>Volume is the envelope volume of containers with skips inside, plus envelope volume of 63e racks that are being installed in TR&amp;S. Number of 63e racks to be installed is subject to confirmation, but is assumed to be 720 as an upper estimate. Lower arisings factor does not account for fewer 63e racks.</t>
  </si>
  <si>
    <t>Yes</t>
  </si>
  <si>
    <t>Neutral</t>
  </si>
  <si>
    <t>Stainless steel (87.1%), concrete (6.4%), boronated stainless steel (6.4%), mild steel (0.1%).</t>
  </si>
  <si>
    <t>= 87.1</t>
  </si>
  <si>
    <t>304L.</t>
  </si>
  <si>
    <t>~ 0.10</t>
  </si>
  <si>
    <t>~ 0</t>
  </si>
  <si>
    <t>P 0</t>
  </si>
  <si>
    <t>= 6.4</t>
  </si>
  <si>
    <t>Steel content in boronated stainless steel.</t>
  </si>
  <si>
    <t>= 0</t>
  </si>
  <si>
    <t>TR</t>
  </si>
  <si>
    <t>= 0.04</t>
  </si>
  <si>
    <t>Boron content in boronated stainless steel</t>
  </si>
  <si>
    <t>All sheet metal approx 1/4 inch thickness.</t>
  </si>
  <si>
    <t>= 90.0</t>
  </si>
  <si>
    <t>= 10.0</t>
  </si>
  <si>
    <t>1.4.2025 - 31.3.2036</t>
  </si>
  <si>
    <t>1.4.2036 - 31.3.2037</t>
  </si>
  <si>
    <t>= 1151.7</t>
  </si>
  <si>
    <t>0.90</t>
  </si>
  <si>
    <t>1.10</t>
  </si>
  <si>
    <t>1.4.2037 - 31.3.2038</t>
  </si>
  <si>
    <t>= 1151.6</t>
  </si>
  <si>
    <t>1.4.2038 - 31.3.2039</t>
  </si>
  <si>
    <t>= 1058.2</t>
  </si>
  <si>
    <t>1.4.2039 - 31.3.2040</t>
  </si>
  <si>
    <t>= 351.5</t>
  </si>
  <si>
    <t>1.4.2081 - 31.3.2082</t>
  </si>
  <si>
    <t>= 146.8</t>
  </si>
  <si>
    <t>1.4.2082 - 31.3.2083</t>
  </si>
  <si>
    <t>= 163.1</t>
  </si>
  <si>
    <t>1.4.2083 - 31.3.2084</t>
  </si>
  <si>
    <t>1.4.2084 - 31.3.2085</t>
  </si>
  <si>
    <t>1.4.2085 - 31.3.2086</t>
  </si>
  <si>
    <t>1.4.2086 - 31.3.2087</t>
  </si>
  <si>
    <t>1.4.2087 - 31.3.2088</t>
  </si>
  <si>
    <t>1.4.2088 - 31.3.2089</t>
  </si>
  <si>
    <t>= 130.5</t>
  </si>
  <si>
    <t>1.4.2089 - 31.3.2090</t>
  </si>
  <si>
    <t>= 97.9</t>
  </si>
  <si>
    <t>1.4.2090 - 31.3.2091</t>
  </si>
  <si>
    <t>= 595.0</t>
  </si>
  <si>
    <t>1.4.2091 - 31.3.2092</t>
  </si>
  <si>
    <t>1.4.2092 - 31.3.2093</t>
  </si>
  <si>
    <t>1.4.2093 - 31.3.2094</t>
  </si>
  <si>
    <t>1.4.2094 - 31.3.2095</t>
  </si>
  <si>
    <t>1.4.2095 - 31.3.2096</t>
  </si>
  <si>
    <t>1.4.2096 - 31.3.2097</t>
  </si>
  <si>
    <t>1.4.2097 - 31.3.2098</t>
  </si>
  <si>
    <t>1/2 Height IP-2 Disposal/Re-usable ISO (TC01/TC02)</t>
  </si>
  <si>
    <t xml:space="preserve"> 10.0</t>
  </si>
  <si>
    <t>18.3</t>
  </si>
  <si>
    <t>98</t>
  </si>
  <si>
    <t>LLWR</t>
  </si>
  <si>
    <t>~ 10.0</t>
  </si>
  <si>
    <t>GREEN</t>
  </si>
  <si>
    <t>For concrete contained within AGR container lids, given mixed media LLW disposal seen as baseline route. However, opportunity for the waste to undergo sort and segregation to route metals for recycling and concrete for size-reduction and disposal as LLW/VLLW/OoS.</t>
  </si>
  <si>
    <t>Carbonaceous residue transferred from AGR fuel.</t>
  </si>
  <si>
    <t>The density is a weighted average based on the existing container/skip volumes (based on envelope volume), AGR storage rack envelope volume and 63e rack envelope volume.</t>
  </si>
  <si>
    <t>The activity is a result of residual pond water contamination and carbonaceous deposits dislodged from the AGR fuel.</t>
  </si>
  <si>
    <t xml:space="preserve">Specific activities are based on measured samples with well defined measurement uncertainty. 
</t>
  </si>
  <si>
    <t>Radiometric analysis of swabs taken from 4 containers was carried out and the activity measured for each was scaled up to the total surface area of the containers (and skips within). The average activity per container was based on the total for the 4 divided by the volume of the 4 containers.</t>
  </si>
  <si>
    <t>=</t>
  </si>
  <si>
    <t>0.93</t>
  </si>
  <si>
    <t>5</t>
  </si>
  <si>
    <t>~</t>
  </si>
  <si>
    <t>7.30E-08</t>
  </si>
  <si>
    <t>A</t>
  </si>
  <si>
    <t>1</t>
  </si>
  <si>
    <t>7.10E-06</t>
  </si>
  <si>
    <t>1.20E-07</t>
  </si>
  <si>
    <t>5.50E-06</t>
  </si>
  <si>
    <t>2.30E-08</t>
  </si>
  <si>
    <t>3.80E-08</t>
  </si>
  <si>
    <t>Sellafield</t>
  </si>
  <si>
    <t>The waste will not be generated until after 2028.</t>
  </si>
  <si>
    <t>9794.2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</si>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</sst>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414</v>
      </c>
      <c r="J14" s="251"/>
      <c r="K14" s="180"/>
      <c r="L14" s="306"/>
      <c r="N14" s="227"/>
      <c r="O14" s="228"/>
      <c r="P14" s="169"/>
    </row>
    <row r="15" spans="1:19" s="6" customFormat="1" ht="12.75" customHeight="1" x14ac:dyDescent="0.25">
      <c r="A15" s="253" t="s">
        <v>392</v>
      </c>
      <c r="B15" s="253"/>
      <c r="C15" s="9"/>
      <c r="D15" s="252" t="s">
        <v>421</v>
      </c>
      <c r="E15" s="253"/>
      <c r="F15" s="253"/>
      <c r="G15" s="253"/>
      <c r="H15" s="254"/>
      <c r="I15" s="250" t="s">
        <v>414</v>
      </c>
      <c r="J15" s="251"/>
      <c r="K15" s="180"/>
      <c r="L15" s="306"/>
      <c r="N15" s="191"/>
      <c r="O15" s="181"/>
      <c r="P15" s="170"/>
    </row>
    <row r="16" spans="1:19" s="6" customFormat="1" ht="12.75" customHeight="1" x14ac:dyDescent="0.25">
      <c r="A16" s="253"/>
      <c r="B16" s="253"/>
      <c r="C16" s="9"/>
      <c r="D16" s="252" t="s">
        <v>422</v>
      </c>
      <c r="E16" s="253"/>
      <c r="F16" s="253"/>
      <c r="G16" s="253"/>
      <c r="H16" s="254"/>
      <c r="I16" s="250" t="s">
        <v>423</v>
      </c>
      <c r="J16" s="251"/>
      <c r="N16" s="191"/>
      <c r="O16" s="181"/>
      <c r="P16" s="170"/>
    </row>
    <row r="17" spans="1:16" s="6" customFormat="1" ht="12.75" customHeight="1" x14ac:dyDescent="0.25">
      <c r="A17" s="253"/>
      <c r="B17" s="253"/>
      <c r="C17" s="9"/>
      <c r="D17" s="252" t="s">
        <v>426</v>
      </c>
      <c r="E17" s="253"/>
      <c r="F17" s="253"/>
      <c r="G17" s="253"/>
      <c r="H17" s="254"/>
      <c r="I17" s="250" t="s">
        <v>427</v>
      </c>
      <c r="J17" s="251"/>
      <c r="N17" s="191"/>
      <c r="O17" s="181"/>
      <c r="P17" s="170"/>
    </row>
    <row r="18" spans="1:16" s="6" customFormat="1" ht="12.75" customHeight="1" x14ac:dyDescent="0.25">
      <c r="A18" s="253"/>
      <c r="B18" s="253"/>
      <c r="C18" s="9"/>
      <c r="D18" s="252" t="s">
        <v>428</v>
      </c>
      <c r="E18" s="253"/>
      <c r="F18" s="253"/>
      <c r="G18" s="253"/>
      <c r="H18" s="254"/>
      <c r="I18" s="250" t="s">
        <v>429</v>
      </c>
      <c r="J18" s="251"/>
      <c r="N18" s="180"/>
      <c r="O18" s="181"/>
      <c r="P18" s="170"/>
    </row>
    <row r="19" spans="1:16" s="6" customFormat="1" ht="12.75" customHeight="1" x14ac:dyDescent="0.25">
      <c r="A19" s="253"/>
      <c r="B19" s="253"/>
      <c r="C19" s="9"/>
      <c r="D19" s="252" t="s">
        <v>430</v>
      </c>
      <c r="E19" s="253"/>
      <c r="F19" s="253"/>
      <c r="G19" s="253"/>
      <c r="H19" s="254"/>
      <c r="I19" s="250" t="s">
        <v>431</v>
      </c>
      <c r="J19" s="251"/>
      <c r="N19" s="180"/>
      <c r="O19" s="181"/>
      <c r="P19" s="170"/>
    </row>
    <row r="20" spans="1:16" s="6" customFormat="1" ht="12.75" customHeight="1" x14ac:dyDescent="0.25">
      <c r="A20" s="253"/>
      <c r="B20" s="253"/>
      <c r="C20" s="9"/>
      <c r="D20" s="252" t="s">
        <v>432</v>
      </c>
      <c r="E20" s="253"/>
      <c r="F20" s="253"/>
      <c r="G20" s="253"/>
      <c r="H20" s="254"/>
      <c r="I20" s="250" t="s">
        <v>433</v>
      </c>
      <c r="J20" s="251"/>
      <c r="N20" s="180"/>
      <c r="O20" s="181"/>
      <c r="P20" s="170"/>
    </row>
    <row r="21" spans="1:16" s="6" customFormat="1" ht="12.75" customHeight="1" x14ac:dyDescent="0.25">
      <c r="A21" s="253"/>
      <c r="B21" s="253"/>
      <c r="C21" s="9"/>
      <c r="D21" s="252" t="s">
        <v>434</v>
      </c>
      <c r="E21" s="253"/>
      <c r="F21" s="253"/>
      <c r="G21" s="253"/>
      <c r="H21" s="254"/>
      <c r="I21" s="250" t="s">
        <v>435</v>
      </c>
      <c r="J21" s="251"/>
      <c r="N21" s="180"/>
      <c r="O21" s="181"/>
      <c r="P21" s="170"/>
    </row>
    <row r="22" spans="1:16" s="6" customFormat="1" ht="12.75" customHeight="1" x14ac:dyDescent="0.25">
      <c r="A22" s="253"/>
      <c r="B22" s="253"/>
      <c r="C22" s="9"/>
      <c r="D22" s="252" t="s">
        <v>436</v>
      </c>
      <c r="E22" s="253"/>
      <c r="F22" s="253"/>
      <c r="G22" s="253"/>
      <c r="H22" s="254"/>
      <c r="I22" s="250" t="s">
        <v>435</v>
      </c>
      <c r="J22" s="251"/>
      <c r="N22" s="180"/>
      <c r="O22" s="181"/>
      <c r="P22" s="170"/>
    </row>
    <row r="23" spans="1:16" s="6" customFormat="1" ht="12.75" customHeight="1" x14ac:dyDescent="0.25">
      <c r="A23" s="253"/>
      <c r="B23" s="253"/>
      <c r="C23" s="9"/>
      <c r="D23" s="252" t="s">
        <v>437</v>
      </c>
      <c r="E23" s="253"/>
      <c r="F23" s="253"/>
      <c r="G23" s="253"/>
      <c r="H23" s="254"/>
      <c r="I23" s="250" t="s">
        <v>435</v>
      </c>
      <c r="J23" s="251"/>
      <c r="N23" s="180"/>
      <c r="O23" s="181"/>
      <c r="P23" s="170"/>
    </row>
    <row r="24" spans="1:16" s="6" customFormat="1" ht="12.75" customHeight="1" x14ac:dyDescent="0.25">
      <c r="A24" s="253"/>
      <c r="B24" s="253"/>
      <c r="C24" s="9"/>
      <c r="D24" s="252" t="s">
        <v>438</v>
      </c>
      <c r="E24" s="253"/>
      <c r="F24" s="253"/>
      <c r="G24" s="253"/>
      <c r="H24" s="254"/>
      <c r="I24" s="250" t="s">
        <v>435</v>
      </c>
      <c r="J24" s="251"/>
      <c r="N24" s="180"/>
      <c r="O24" s="181"/>
      <c r="P24" s="170"/>
    </row>
    <row r="25" spans="1:16" s="6" customFormat="1" ht="12.75" customHeight="1" x14ac:dyDescent="0.25">
      <c r="A25" s="253"/>
      <c r="B25" s="253"/>
      <c r="C25" s="9"/>
      <c r="D25" s="252" t="s">
        <v>439</v>
      </c>
      <c r="E25" s="253"/>
      <c r="F25" s="253"/>
      <c r="G25" s="253"/>
      <c r="H25" s="254"/>
      <c r="I25" s="250" t="s">
        <v>433</v>
      </c>
      <c r="J25" s="251"/>
      <c r="N25" s="180"/>
      <c r="O25" s="181"/>
      <c r="P25" s="170"/>
    </row>
    <row r="26" spans="1:16" s="6" customFormat="1" ht="12.75" customHeight="1" x14ac:dyDescent="0.25">
      <c r="A26" s="253"/>
      <c r="B26" s="253"/>
      <c r="C26" s="9"/>
      <c r="D26" s="252" t="s">
        <v>440</v>
      </c>
      <c r="E26" s="253"/>
      <c r="F26" s="253"/>
      <c r="G26" s="253"/>
      <c r="H26" s="254"/>
      <c r="I26" s="250" t="s">
        <v>433</v>
      </c>
      <c r="J26" s="251"/>
      <c r="N26" s="180"/>
      <c r="O26" s="181"/>
      <c r="P26" s="170"/>
    </row>
    <row r="27" spans="1:16" s="6" customFormat="1" ht="12.75" customHeight="1" x14ac:dyDescent="0.25">
      <c r="A27" s="253"/>
      <c r="B27" s="253"/>
      <c r="C27" s="9"/>
      <c r="D27" s="252" t="s">
        <v>441</v>
      </c>
      <c r="E27" s="253"/>
      <c r="F27" s="253"/>
      <c r="G27" s="253"/>
      <c r="H27" s="254"/>
      <c r="I27" s="250" t="s">
        <v>442</v>
      </c>
      <c r="J27" s="251"/>
      <c r="N27" s="180"/>
      <c r="O27" s="181"/>
      <c r="P27" s="170"/>
    </row>
    <row r="28" spans="1:16" s="6" customFormat="1" ht="12.75" customHeight="1" x14ac:dyDescent="0.25">
      <c r="A28" s="253"/>
      <c r="B28" s="253"/>
      <c r="C28" s="9"/>
      <c r="D28" s="252" t="s">
        <v>443</v>
      </c>
      <c r="E28" s="253"/>
      <c r="F28" s="253"/>
      <c r="G28" s="253"/>
      <c r="H28" s="254"/>
      <c r="I28" s="250" t="s">
        <v>444</v>
      </c>
      <c r="J28" s="251"/>
      <c r="N28" s="180"/>
      <c r="O28" s="181"/>
      <c r="P28" s="170"/>
    </row>
    <row r="29" spans="1:16" s="6" customFormat="1" ht="12.75" customHeight="1" x14ac:dyDescent="0.25">
      <c r="A29" s="253"/>
      <c r="B29" s="253"/>
      <c r="C29" s="9"/>
      <c r="D29" s="252" t="s">
        <v>445</v>
      </c>
      <c r="E29" s="253"/>
      <c r="F29" s="253"/>
      <c r="G29" s="253"/>
      <c r="H29" s="254"/>
      <c r="I29" s="250" t="s">
        <v>446</v>
      </c>
      <c r="J29" s="251"/>
      <c r="N29" s="180"/>
      <c r="O29" s="181"/>
      <c r="P29" s="170"/>
    </row>
    <row r="30" spans="1:16" s="6" customFormat="1" ht="12.75" customHeight="1" x14ac:dyDescent="0.25">
      <c r="A30" s="253"/>
      <c r="B30" s="253"/>
      <c r="C30" s="9"/>
      <c r="D30" s="252" t="s">
        <v>447</v>
      </c>
      <c r="E30" s="253"/>
      <c r="F30" s="253"/>
      <c r="G30" s="253"/>
      <c r="H30" s="254"/>
      <c r="I30" s="250" t="s">
        <v>446</v>
      </c>
      <c r="J30" s="251"/>
      <c r="N30" s="180"/>
      <c r="O30" s="181"/>
      <c r="P30" s="170"/>
    </row>
    <row r="31" spans="1:16" s="6" customFormat="1" ht="12.75" customHeight="1" x14ac:dyDescent="0.25">
      <c r="A31" s="253"/>
      <c r="B31" s="253"/>
      <c r="C31" s="9"/>
      <c r="D31" s="252" t="s">
        <v>448</v>
      </c>
      <c r="E31" s="253"/>
      <c r="F31" s="253"/>
      <c r="G31" s="253"/>
      <c r="H31" s="254"/>
      <c r="I31" s="250" t="s">
        <v>446</v>
      </c>
      <c r="J31" s="251"/>
      <c r="N31" s="180"/>
      <c r="O31" s="181"/>
      <c r="P31" s="170"/>
    </row>
    <row r="32" spans="1:16" s="6" customFormat="1" ht="12.75" customHeight="1" x14ac:dyDescent="0.25">
      <c r="A32" s="253"/>
      <c r="B32" s="253"/>
      <c r="C32" s="9"/>
      <c r="D32" s="252" t="s">
        <v>449</v>
      </c>
      <c r="E32" s="253"/>
      <c r="F32" s="253"/>
      <c r="G32" s="253"/>
      <c r="H32" s="254"/>
      <c r="I32" s="250" t="s">
        <v>446</v>
      </c>
      <c r="J32" s="251"/>
      <c r="N32" s="180"/>
      <c r="O32" s="181"/>
      <c r="P32" s="170"/>
    </row>
    <row r="33" spans="1:16" s="6" customFormat="1" ht="12.75" customHeight="1" x14ac:dyDescent="0.25">
      <c r="A33" s="253"/>
      <c r="B33" s="253"/>
      <c r="C33" s="9"/>
      <c r="D33" s="252" t="s">
        <v>450</v>
      </c>
      <c r="E33" s="253"/>
      <c r="F33" s="253"/>
      <c r="G33" s="253"/>
      <c r="H33" s="254"/>
      <c r="I33" s="250" t="s">
        <v>446</v>
      </c>
      <c r="J33" s="251"/>
      <c r="N33" s="180"/>
      <c r="O33" s="181"/>
      <c r="P33" s="170"/>
    </row>
    <row r="34" spans="1:16" s="6" customFormat="1" ht="12.75" customHeight="1" x14ac:dyDescent="0.25">
      <c r="A34" s="253"/>
      <c r="B34" s="253"/>
      <c r="C34" s="9"/>
      <c r="D34" s="252" t="s">
        <v>451</v>
      </c>
      <c r="E34" s="253"/>
      <c r="F34" s="253"/>
      <c r="G34" s="253"/>
      <c r="H34" s="254"/>
      <c r="I34" s="250" t="s">
        <v>446</v>
      </c>
      <c r="J34" s="251"/>
      <c r="N34" s="180"/>
      <c r="O34" s="181"/>
      <c r="P34" s="170"/>
    </row>
    <row r="35" spans="1:16" s="6" customFormat="1" ht="12.75" customHeight="1" x14ac:dyDescent="0.25">
      <c r="A35" s="253"/>
      <c r="B35" s="253"/>
      <c r="C35" s="9"/>
      <c r="D35" s="252" t="s">
        <v>452</v>
      </c>
      <c r="E35" s="253"/>
      <c r="F35" s="253"/>
      <c r="G35" s="253"/>
      <c r="H35" s="254"/>
      <c r="I35" s="250" t="s">
        <v>446</v>
      </c>
      <c r="J35" s="251"/>
      <c r="N35" s="180"/>
      <c r="O35" s="181"/>
      <c r="P35" s="170"/>
    </row>
    <row r="36" spans="1:16" s="6" customFormat="1" ht="12.6" hidden="1" customHeight="1" x14ac:dyDescent="0.25">
      <c r="A36" s="253"/>
      <c r="B36" s="253"/>
      <c r="C36" s="9"/>
      <c r="D36" s="252" t="s">
        <v>389</v>
      </c>
      <c r="E36" s="253"/>
      <c r="F36" s="253"/>
      <c r="G36" s="253"/>
      <c r="H36" s="254"/>
      <c r="I36" s="250">
        <v>0</v>
      </c>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453</v>
      </c>
      <c r="E110" s="243"/>
      <c r="F110" s="243"/>
      <c r="G110" s="243"/>
      <c r="H110" s="244"/>
      <c r="I110" s="248" t="s">
        <v>446</v>
      </c>
      <c r="J110" s="249"/>
      <c r="K110" s="180"/>
      <c r="L110" s="306"/>
      <c r="N110" s="229"/>
      <c r="O110" s="230"/>
      <c r="P110" s="171"/>
    </row>
    <row r="111" spans="1:16" s="6" customFormat="1" ht="12.75" customHeight="1" x14ac:dyDescent="0.25">
      <c r="A111" s="226" t="s">
        <v>13</v>
      </c>
      <c r="B111" s="226"/>
      <c r="D111" s="186"/>
      <c r="E111" s="186"/>
      <c r="F111" s="186"/>
      <c r="G111" s="186"/>
      <c r="H111" s="186"/>
      <c r="I111" s="231" t="s">
        <v>481</v>
      </c>
      <c r="J111" s="232"/>
      <c r="N111" s="231"/>
      <c r="O111" s="232"/>
      <c r="P111" s="167"/>
    </row>
    <row r="112" spans="1:16" s="6" customFormat="1" ht="12.75" customHeight="1" x14ac:dyDescent="0.25">
      <c r="A112" s="226" t="s">
        <v>14</v>
      </c>
      <c r="B112" s="226"/>
      <c r="F112" s="9"/>
      <c r="I112" s="351" t="s">
        <v>481</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36"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60"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389</v>
      </c>
      <c r="J119" s="258" t="s">
        <v>23</v>
      </c>
      <c r="K119" s="258"/>
      <c r="L119" s="54" t="s">
        <v>22</v>
      </c>
      <c r="M119" s="178" t="s">
        <v>425</v>
      </c>
      <c r="N119" s="13"/>
      <c r="P119" s="47"/>
      <c r="Q119" s="16"/>
    </row>
    <row r="120" spans="1:19" s="12" customFormat="1" ht="12.75" customHeight="1" x14ac:dyDescent="0.25">
      <c r="A120" s="202"/>
      <c r="B120" s="202"/>
      <c r="D120" s="258" t="s">
        <v>24</v>
      </c>
      <c r="E120" s="258"/>
      <c r="F120" s="258"/>
      <c r="G120" s="54" t="s">
        <v>22</v>
      </c>
      <c r="H120" s="178" t="s">
        <v>389</v>
      </c>
      <c r="J120" s="258" t="s">
        <v>25</v>
      </c>
      <c r="K120" s="258"/>
      <c r="L120" s="54" t="s">
        <v>22</v>
      </c>
      <c r="M120" s="178" t="s">
        <v>424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480</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467</v>
      </c>
      <c r="E130" s="201" t="s">
        <v>468</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463</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418</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408</v>
      </c>
      <c r="L143" s="277"/>
      <c r="M143" s="277"/>
      <c r="N143" s="277"/>
      <c r="O143" s="277"/>
      <c r="P143" s="278"/>
      <c r="Q143" s="147"/>
    </row>
    <row r="144" spans="1:19" s="6" customFormat="1" ht="12" customHeight="1" x14ac:dyDescent="0.25">
      <c r="D144" s="259" t="s">
        <v>41</v>
      </c>
      <c r="E144" s="260"/>
      <c r="F144" s="260"/>
      <c r="G144" s="260"/>
      <c r="H144" s="260"/>
      <c r="I144" s="261"/>
      <c r="J144" s="148" t="s">
        <v>409</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410</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411</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410</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410</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410</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410</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410</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410</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410</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410</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410</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410</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412</v>
      </c>
      <c r="K157" s="237" t="s">
        <v>413</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414</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414</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414</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414</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414</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414</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414</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414</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414</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414</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414</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414</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414</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414</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414</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414</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414</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414</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414</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414</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415</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414</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414</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412</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414</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414</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410</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414</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414</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414</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414</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414</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414</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414</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414</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414</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414</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414</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414</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414</v>
      </c>
      <c r="K207" s="233" t="s">
        <v>389</v>
      </c>
      <c r="L207" s="234"/>
      <c r="M207" s="234"/>
      <c r="N207" s="234"/>
      <c r="O207" s="234"/>
      <c r="P207" s="235"/>
    </row>
    <row r="208" spans="1:17" s="6" customFormat="1" ht="12" customHeight="1" x14ac:dyDescent="0.25">
      <c r="D208" s="185" t="s">
        <v>99</v>
      </c>
      <c r="E208" s="186"/>
      <c r="F208" s="186"/>
      <c r="G208" s="186"/>
      <c r="H208" s="186"/>
      <c r="I208" s="187"/>
      <c r="J208" s="148" t="s">
        <v>414</v>
      </c>
      <c r="K208" s="233" t="s">
        <v>389</v>
      </c>
      <c r="L208" s="234"/>
      <c r="M208" s="234"/>
      <c r="N208" s="234"/>
      <c r="O208" s="234"/>
      <c r="P208" s="235"/>
    </row>
    <row r="209" spans="1:17" s="6" customFormat="1" ht="12" customHeight="1" x14ac:dyDescent="0.25">
      <c r="D209" s="185" t="s">
        <v>100</v>
      </c>
      <c r="E209" s="186"/>
      <c r="F209" s="186"/>
      <c r="G209" s="186"/>
      <c r="H209" s="186"/>
      <c r="I209" s="187"/>
      <c r="J209" s="148" t="s">
        <v>414</v>
      </c>
      <c r="K209" s="233" t="s">
        <v>389</v>
      </c>
      <c r="L209" s="234"/>
      <c r="M209" s="234"/>
      <c r="N209" s="234"/>
      <c r="O209" s="234"/>
      <c r="P209" s="235"/>
    </row>
    <row r="210" spans="1:17" s="6" customFormat="1" ht="12" customHeight="1" x14ac:dyDescent="0.25">
      <c r="D210" s="185" t="s">
        <v>101</v>
      </c>
      <c r="E210" s="186"/>
      <c r="F210" s="186"/>
      <c r="G210" s="186"/>
      <c r="H210" s="186"/>
      <c r="I210" s="187"/>
      <c r="J210" s="148" t="s">
        <v>414</v>
      </c>
      <c r="K210" s="233" t="s">
        <v>389</v>
      </c>
      <c r="L210" s="234"/>
      <c r="M210" s="234"/>
      <c r="N210" s="234"/>
      <c r="O210" s="234"/>
      <c r="P210" s="235"/>
    </row>
    <row r="211" spans="1:17" s="6" customFormat="1" ht="12" customHeight="1" x14ac:dyDescent="0.25">
      <c r="D211" s="185" t="s">
        <v>102</v>
      </c>
      <c r="E211" s="186"/>
      <c r="F211" s="186"/>
      <c r="G211" s="186"/>
      <c r="H211" s="186"/>
      <c r="I211" s="187"/>
      <c r="J211" s="148" t="s">
        <v>414</v>
      </c>
      <c r="K211" s="233" t="s">
        <v>389</v>
      </c>
      <c r="L211" s="234"/>
      <c r="M211" s="234"/>
      <c r="N211" s="234"/>
      <c r="O211" s="234"/>
      <c r="P211" s="235"/>
    </row>
    <row r="212" spans="1:17" s="6" customFormat="1" ht="12" customHeight="1" x14ac:dyDescent="0.25">
      <c r="D212" s="203" t="s">
        <v>103</v>
      </c>
      <c r="E212" s="204"/>
      <c r="F212" s="204"/>
      <c r="G212" s="204"/>
      <c r="H212" s="204"/>
      <c r="I212" s="205"/>
      <c r="J212" s="172" t="s">
        <v>414</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414</v>
      </c>
      <c r="K216" s="276" t="s">
        <v>389</v>
      </c>
      <c r="L216" s="277"/>
      <c r="M216" s="277"/>
      <c r="N216" s="277"/>
      <c r="O216" s="277"/>
      <c r="P216" s="278"/>
    </row>
    <row r="217" spans="1:17" s="6" customFormat="1" ht="12" customHeight="1" x14ac:dyDescent="0.25">
      <c r="D217" s="185" t="s">
        <v>106</v>
      </c>
      <c r="E217" s="186"/>
      <c r="F217" s="186"/>
      <c r="G217" s="186"/>
      <c r="H217" s="186"/>
      <c r="I217" s="187"/>
      <c r="J217" s="148" t="s">
        <v>414</v>
      </c>
      <c r="K217" s="233" t="s">
        <v>389</v>
      </c>
      <c r="L217" s="234"/>
      <c r="M217" s="234"/>
      <c r="N217" s="234"/>
      <c r="O217" s="234"/>
      <c r="P217" s="235"/>
    </row>
    <row r="218" spans="1:17" s="6" customFormat="1" ht="12" customHeight="1" x14ac:dyDescent="0.25">
      <c r="D218" s="185" t="s">
        <v>107</v>
      </c>
      <c r="E218" s="186"/>
      <c r="F218" s="186"/>
      <c r="G218" s="186"/>
      <c r="H218" s="186"/>
      <c r="I218" s="187"/>
      <c r="J218" s="148" t="s">
        <v>414</v>
      </c>
      <c r="K218" s="233" t="s">
        <v>389</v>
      </c>
      <c r="L218" s="234"/>
      <c r="M218" s="234"/>
      <c r="N218" s="234"/>
      <c r="O218" s="234"/>
      <c r="P218" s="235"/>
    </row>
    <row r="219" spans="1:17" s="6" customFormat="1" ht="12" customHeight="1" x14ac:dyDescent="0.25">
      <c r="D219" s="185" t="s">
        <v>108</v>
      </c>
      <c r="E219" s="186"/>
      <c r="F219" s="186"/>
      <c r="G219" s="186"/>
      <c r="H219" s="186"/>
      <c r="I219" s="187"/>
      <c r="J219" s="148" t="s">
        <v>414</v>
      </c>
      <c r="K219" s="233" t="s">
        <v>389</v>
      </c>
      <c r="L219" s="234"/>
      <c r="M219" s="234"/>
      <c r="N219" s="234"/>
      <c r="O219" s="234"/>
      <c r="P219" s="235"/>
    </row>
    <row r="220" spans="1:17" s="6" customFormat="1" ht="12" customHeight="1" x14ac:dyDescent="0.25">
      <c r="D220" s="185" t="s">
        <v>109</v>
      </c>
      <c r="E220" s="186"/>
      <c r="F220" s="186"/>
      <c r="G220" s="186"/>
      <c r="H220" s="186"/>
      <c r="I220" s="187"/>
      <c r="J220" s="148" t="s">
        <v>414</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414</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414</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414</v>
      </c>
      <c r="K223" s="233" t="s">
        <v>389</v>
      </c>
      <c r="L223" s="234"/>
      <c r="M223" s="234"/>
      <c r="N223" s="234"/>
      <c r="O223" s="234"/>
      <c r="P223" s="235"/>
    </row>
    <row r="224" spans="1:17" s="6" customFormat="1" ht="12" customHeight="1" x14ac:dyDescent="0.25">
      <c r="D224" s="182" t="s">
        <v>113</v>
      </c>
      <c r="E224" s="183"/>
      <c r="F224" s="183"/>
      <c r="G224" s="183"/>
      <c r="H224" s="183"/>
      <c r="I224" s="184"/>
      <c r="J224" s="148" t="s">
        <v>414</v>
      </c>
      <c r="K224" s="233" t="s">
        <v>389</v>
      </c>
      <c r="L224" s="234"/>
      <c r="M224" s="234"/>
      <c r="N224" s="234"/>
      <c r="O224" s="234"/>
      <c r="P224" s="235"/>
    </row>
    <row r="225" spans="1:17" s="6" customFormat="1" ht="12" customHeight="1" x14ac:dyDescent="0.25">
      <c r="D225" s="185" t="s">
        <v>114</v>
      </c>
      <c r="E225" s="186"/>
      <c r="F225" s="186"/>
      <c r="G225" s="186"/>
      <c r="H225" s="186"/>
      <c r="I225" s="187"/>
      <c r="J225" s="148" t="s">
        <v>414</v>
      </c>
      <c r="K225" s="233" t="s">
        <v>389</v>
      </c>
      <c r="L225" s="234"/>
      <c r="M225" s="234"/>
      <c r="N225" s="234"/>
      <c r="O225" s="234"/>
      <c r="P225" s="235"/>
    </row>
    <row r="226" spans="1:17" s="6" customFormat="1" ht="12" customHeight="1" x14ac:dyDescent="0.25">
      <c r="D226" s="185" t="s">
        <v>115</v>
      </c>
      <c r="E226" s="186"/>
      <c r="F226" s="186"/>
      <c r="G226" s="186"/>
      <c r="H226" s="186"/>
      <c r="I226" s="187"/>
      <c r="J226" s="148" t="s">
        <v>414</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414</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414</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414</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414</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414</v>
      </c>
      <c r="K234" s="276" t="s">
        <v>389</v>
      </c>
      <c r="L234" s="277"/>
      <c r="M234" s="277"/>
      <c r="N234" s="277"/>
      <c r="O234" s="277"/>
      <c r="P234" s="278"/>
    </row>
    <row r="235" spans="1:17" s="6" customFormat="1" ht="12" customHeight="1" x14ac:dyDescent="0.25">
      <c r="D235" s="185" t="s">
        <v>122</v>
      </c>
      <c r="E235" s="186"/>
      <c r="F235" s="186"/>
      <c r="G235" s="186"/>
      <c r="H235" s="186"/>
      <c r="I235" s="187"/>
      <c r="J235" s="174" t="s">
        <v>414</v>
      </c>
      <c r="K235" s="233" t="s">
        <v>389</v>
      </c>
      <c r="L235" s="234"/>
      <c r="M235" s="234"/>
      <c r="N235" s="234"/>
      <c r="O235" s="234"/>
      <c r="P235" s="235"/>
    </row>
    <row r="236" spans="1:17" s="6" customFormat="1" ht="12" customHeight="1" x14ac:dyDescent="0.25">
      <c r="D236" s="185" t="s">
        <v>123</v>
      </c>
      <c r="E236" s="186"/>
      <c r="F236" s="186"/>
      <c r="G236" s="186"/>
      <c r="H236" s="186"/>
      <c r="I236" s="187"/>
      <c r="J236" s="174" t="s">
        <v>414</v>
      </c>
      <c r="K236" s="233" t="s">
        <v>389</v>
      </c>
      <c r="L236" s="234"/>
      <c r="M236" s="234"/>
      <c r="N236" s="234"/>
      <c r="O236" s="234"/>
      <c r="P236" s="235"/>
    </row>
    <row r="237" spans="1:17" s="6" customFormat="1" ht="12" customHeight="1" x14ac:dyDescent="0.25">
      <c r="D237" s="185" t="s">
        <v>124</v>
      </c>
      <c r="E237" s="186"/>
      <c r="F237" s="186"/>
      <c r="G237" s="186"/>
      <c r="H237" s="186"/>
      <c r="I237" s="187"/>
      <c r="J237" s="174" t="s">
        <v>414</v>
      </c>
      <c r="K237" s="233" t="s">
        <v>389</v>
      </c>
      <c r="L237" s="234"/>
      <c r="M237" s="234"/>
      <c r="N237" s="234"/>
      <c r="O237" s="234"/>
      <c r="P237" s="235"/>
    </row>
    <row r="238" spans="1:17" s="6" customFormat="1" ht="12" customHeight="1" x14ac:dyDescent="0.25">
      <c r="D238" s="185" t="s">
        <v>125</v>
      </c>
      <c r="E238" s="186"/>
      <c r="F238" s="186"/>
      <c r="G238" s="186"/>
      <c r="H238" s="186"/>
      <c r="I238" s="187"/>
      <c r="J238" s="174" t="s">
        <v>414</v>
      </c>
      <c r="K238" s="233" t="s">
        <v>389</v>
      </c>
      <c r="L238" s="234"/>
      <c r="M238" s="234"/>
      <c r="N238" s="234"/>
      <c r="O238" s="234"/>
      <c r="P238" s="235"/>
    </row>
    <row r="239" spans="1:17" s="6" customFormat="1" ht="12" customHeight="1" x14ac:dyDescent="0.25">
      <c r="D239" s="185" t="s">
        <v>126</v>
      </c>
      <c r="E239" s="186"/>
      <c r="F239" s="186"/>
      <c r="G239" s="186"/>
      <c r="H239" s="186"/>
      <c r="I239" s="187"/>
      <c r="J239" s="174" t="s">
        <v>414</v>
      </c>
      <c r="K239" s="233" t="s">
        <v>389</v>
      </c>
      <c r="L239" s="234"/>
      <c r="M239" s="234"/>
      <c r="N239" s="234"/>
      <c r="O239" s="234"/>
      <c r="P239" s="235"/>
    </row>
    <row r="240" spans="1:17" s="6" customFormat="1" ht="12" customHeight="1" x14ac:dyDescent="0.25">
      <c r="D240" s="185" t="s">
        <v>127</v>
      </c>
      <c r="E240" s="186"/>
      <c r="F240" s="186"/>
      <c r="G240" s="186"/>
      <c r="H240" s="186"/>
      <c r="I240" s="187"/>
      <c r="J240" s="174" t="s">
        <v>414</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414</v>
      </c>
      <c r="K241" s="233" t="s">
        <v>389</v>
      </c>
      <c r="L241" s="234"/>
      <c r="M241" s="234"/>
      <c r="N241" s="234"/>
      <c r="O241" s="234"/>
      <c r="P241" s="235"/>
    </row>
    <row r="242" spans="1:16" s="6" customFormat="1" ht="12" customHeight="1" x14ac:dyDescent="0.25">
      <c r="D242" s="185" t="s">
        <v>129</v>
      </c>
      <c r="E242" s="186"/>
      <c r="F242" s="186"/>
      <c r="G242" s="186"/>
      <c r="H242" s="186"/>
      <c r="I242" s="187"/>
      <c r="J242" s="174" t="s">
        <v>414</v>
      </c>
      <c r="K242" s="233" t="s">
        <v>389</v>
      </c>
      <c r="L242" s="234"/>
      <c r="M242" s="234"/>
      <c r="N242" s="234"/>
      <c r="O242" s="234"/>
      <c r="P242" s="235"/>
    </row>
    <row r="243" spans="1:16" s="6" customFormat="1" ht="12" customHeight="1" x14ac:dyDescent="0.25">
      <c r="D243" s="185" t="s">
        <v>130</v>
      </c>
      <c r="E243" s="186"/>
      <c r="F243" s="186"/>
      <c r="G243" s="186"/>
      <c r="H243" s="186"/>
      <c r="I243" s="187"/>
      <c r="J243" s="174" t="s">
        <v>414</v>
      </c>
      <c r="K243" s="233" t="s">
        <v>389</v>
      </c>
      <c r="L243" s="234"/>
      <c r="M243" s="234"/>
      <c r="N243" s="234"/>
      <c r="O243" s="234"/>
      <c r="P243" s="235"/>
    </row>
    <row r="244" spans="1:16" s="6" customFormat="1" ht="12" customHeight="1" x14ac:dyDescent="0.25">
      <c r="D244" s="185" t="s">
        <v>131</v>
      </c>
      <c r="E244" s="186"/>
      <c r="F244" s="186"/>
      <c r="G244" s="186"/>
      <c r="H244" s="186"/>
      <c r="I244" s="187"/>
      <c r="J244" s="174" t="s">
        <v>414</v>
      </c>
      <c r="K244" s="233" t="s">
        <v>389</v>
      </c>
      <c r="L244" s="234"/>
      <c r="M244" s="234"/>
      <c r="N244" s="234"/>
      <c r="O244" s="234"/>
      <c r="P244" s="235"/>
    </row>
    <row r="245" spans="1:16" s="6" customFormat="1" ht="12" customHeight="1" x14ac:dyDescent="0.25">
      <c r="D245" s="185" t="s">
        <v>132</v>
      </c>
      <c r="E245" s="186"/>
      <c r="F245" s="186"/>
      <c r="G245" s="186"/>
      <c r="H245" s="186"/>
      <c r="I245" s="187"/>
      <c r="J245" s="174" t="s">
        <v>414</v>
      </c>
      <c r="K245" s="233" t="s">
        <v>389</v>
      </c>
      <c r="L245" s="234"/>
      <c r="M245" s="234"/>
      <c r="N245" s="234"/>
      <c r="O245" s="234"/>
      <c r="P245" s="235"/>
    </row>
    <row r="246" spans="1:16" s="6" customFormat="1" ht="12" customHeight="1" x14ac:dyDescent="0.25">
      <c r="D246" s="185" t="s">
        <v>133</v>
      </c>
      <c r="E246" s="186"/>
      <c r="F246" s="186"/>
      <c r="G246" s="186"/>
      <c r="H246" s="186"/>
      <c r="I246" s="187"/>
      <c r="J246" s="174" t="s">
        <v>414</v>
      </c>
      <c r="K246" s="233" t="s">
        <v>389</v>
      </c>
      <c r="L246" s="234"/>
      <c r="M246" s="234"/>
      <c r="N246" s="234"/>
      <c r="O246" s="234"/>
      <c r="P246" s="235"/>
    </row>
    <row r="247" spans="1:16" s="6" customFormat="1" ht="12" customHeight="1" x14ac:dyDescent="0.25">
      <c r="D247" s="348" t="s">
        <v>134</v>
      </c>
      <c r="E247" s="349"/>
      <c r="F247" s="349"/>
      <c r="G247" s="349"/>
      <c r="H247" s="349"/>
      <c r="I247" s="350"/>
      <c r="J247" s="174" t="s">
        <v>414</v>
      </c>
      <c r="K247" s="233" t="s">
        <v>389</v>
      </c>
      <c r="L247" s="234"/>
      <c r="M247" s="234"/>
      <c r="N247" s="234"/>
      <c r="O247" s="234"/>
      <c r="P247" s="235"/>
    </row>
    <row r="248" spans="1:16" s="6" customFormat="1" ht="12" customHeight="1" x14ac:dyDescent="0.25">
      <c r="D248" s="348" t="s">
        <v>135</v>
      </c>
      <c r="E248" s="349"/>
      <c r="F248" s="349"/>
      <c r="G248" s="349"/>
      <c r="H248" s="349"/>
      <c r="I248" s="350"/>
      <c r="J248" s="174" t="s">
        <v>416</v>
      </c>
      <c r="K248" s="233" t="s">
        <v>417</v>
      </c>
      <c r="L248" s="234"/>
      <c r="M248" s="234"/>
      <c r="N248" s="234"/>
      <c r="O248" s="234"/>
      <c r="P248" s="235"/>
    </row>
    <row r="249" spans="1:16" s="6" customFormat="1" ht="12" customHeight="1" x14ac:dyDescent="0.25">
      <c r="D249" s="259" t="s">
        <v>136</v>
      </c>
      <c r="E249" s="260"/>
      <c r="F249" s="260"/>
      <c r="G249" s="260"/>
      <c r="H249" s="260"/>
      <c r="I249" s="261"/>
      <c r="J249" s="174" t="s">
        <v>414</v>
      </c>
      <c r="K249" s="233" t="s">
        <v>389</v>
      </c>
      <c r="L249" s="234"/>
      <c r="M249" s="234"/>
      <c r="N249" s="234"/>
      <c r="O249" s="234"/>
      <c r="P249" s="235"/>
    </row>
    <row r="250" spans="1:16" s="6" customFormat="1" ht="12" customHeight="1" x14ac:dyDescent="0.25">
      <c r="D250" s="259" t="s">
        <v>137</v>
      </c>
      <c r="E250" s="260"/>
      <c r="F250" s="260"/>
      <c r="G250" s="260"/>
      <c r="H250" s="260"/>
      <c r="I250" s="261"/>
      <c r="J250" s="174" t="s">
        <v>414</v>
      </c>
      <c r="K250" s="233" t="s">
        <v>389</v>
      </c>
      <c r="L250" s="234"/>
      <c r="M250" s="234"/>
      <c r="N250" s="234"/>
      <c r="O250" s="234"/>
      <c r="P250" s="235"/>
    </row>
    <row r="251" spans="1:16" s="6" customFormat="1" ht="12" customHeight="1" x14ac:dyDescent="0.25">
      <c r="D251" s="259" t="s">
        <v>138</v>
      </c>
      <c r="E251" s="260"/>
      <c r="F251" s="260"/>
      <c r="G251" s="260"/>
      <c r="H251" s="260"/>
      <c r="I251" s="261"/>
      <c r="J251" s="174" t="s">
        <v>414</v>
      </c>
      <c r="K251" s="233" t="s">
        <v>389</v>
      </c>
      <c r="L251" s="234"/>
      <c r="M251" s="234"/>
      <c r="N251" s="234"/>
      <c r="O251" s="234"/>
      <c r="P251" s="235"/>
    </row>
    <row r="252" spans="1:16" s="6" customFormat="1" ht="12" customHeight="1" x14ac:dyDescent="0.25">
      <c r="D252" s="259" t="s">
        <v>139</v>
      </c>
      <c r="E252" s="260"/>
      <c r="F252" s="260"/>
      <c r="G252" s="260"/>
      <c r="H252" s="260"/>
      <c r="I252" s="261"/>
      <c r="J252" s="174" t="s">
        <v>414</v>
      </c>
      <c r="K252" s="233" t="s">
        <v>389</v>
      </c>
      <c r="L252" s="234"/>
      <c r="M252" s="234"/>
      <c r="N252" s="234"/>
      <c r="O252" s="234"/>
      <c r="P252" s="235"/>
    </row>
    <row r="253" spans="1:16" s="6" customFormat="1" ht="12" customHeight="1" x14ac:dyDescent="0.25">
      <c r="D253" s="259" t="s">
        <v>140</v>
      </c>
      <c r="E253" s="260"/>
      <c r="F253" s="260"/>
      <c r="G253" s="260"/>
      <c r="H253" s="260"/>
      <c r="I253" s="261"/>
      <c r="J253" s="174" t="s">
        <v>414</v>
      </c>
      <c r="K253" s="233" t="s">
        <v>389</v>
      </c>
      <c r="L253" s="234"/>
      <c r="M253" s="234"/>
      <c r="N253" s="234"/>
      <c r="O253" s="234"/>
      <c r="P253" s="235"/>
    </row>
    <row r="254" spans="1:16" s="6" customFormat="1" ht="12" customHeight="1" x14ac:dyDescent="0.25">
      <c r="D254" s="259" t="s">
        <v>141</v>
      </c>
      <c r="E254" s="260"/>
      <c r="F254" s="260"/>
      <c r="G254" s="260"/>
      <c r="H254" s="260"/>
      <c r="I254" s="261"/>
      <c r="J254" s="174" t="s">
        <v>414</v>
      </c>
      <c r="K254" s="233" t="s">
        <v>389</v>
      </c>
      <c r="L254" s="234"/>
      <c r="M254" s="234"/>
      <c r="N254" s="234"/>
      <c r="O254" s="234"/>
      <c r="P254" s="235"/>
    </row>
    <row r="255" spans="1:16" s="6" customFormat="1" ht="12" customHeight="1" x14ac:dyDescent="0.25">
      <c r="D255" s="259" t="s">
        <v>142</v>
      </c>
      <c r="E255" s="260"/>
      <c r="F255" s="260"/>
      <c r="G255" s="260"/>
      <c r="H255" s="260"/>
      <c r="I255" s="261"/>
      <c r="J255" s="174" t="s">
        <v>414</v>
      </c>
      <c r="K255" s="233" t="s">
        <v>389</v>
      </c>
      <c r="L255" s="234"/>
      <c r="M255" s="234"/>
      <c r="N255" s="234"/>
      <c r="O255" s="234"/>
      <c r="P255" s="235"/>
    </row>
    <row r="256" spans="1:16" s="6" customFormat="1" ht="12" customHeight="1" x14ac:dyDescent="0.25">
      <c r="D256" s="259" t="s">
        <v>143</v>
      </c>
      <c r="E256" s="260"/>
      <c r="F256" s="260"/>
      <c r="G256" s="260"/>
      <c r="H256" s="260"/>
      <c r="I256" s="261"/>
      <c r="J256" s="174" t="s">
        <v>414</v>
      </c>
      <c r="K256" s="233" t="s">
        <v>389</v>
      </c>
      <c r="L256" s="234"/>
      <c r="M256" s="234"/>
      <c r="N256" s="234"/>
      <c r="O256" s="234"/>
      <c r="P256" s="235"/>
    </row>
    <row r="257" spans="1:17" s="6" customFormat="1" ht="12" customHeight="1" x14ac:dyDescent="0.25">
      <c r="D257" s="259" t="s">
        <v>144</v>
      </c>
      <c r="E257" s="260"/>
      <c r="F257" s="260"/>
      <c r="G257" s="260"/>
      <c r="H257" s="260"/>
      <c r="I257" s="261"/>
      <c r="J257" s="174" t="s">
        <v>414</v>
      </c>
      <c r="K257" s="233" t="s">
        <v>389</v>
      </c>
      <c r="L257" s="234"/>
      <c r="M257" s="234"/>
      <c r="N257" s="234"/>
      <c r="O257" s="234"/>
      <c r="P257" s="235"/>
    </row>
    <row r="258" spans="1:17" s="6" customFormat="1" ht="12" customHeight="1" x14ac:dyDescent="0.25">
      <c r="D258" s="318" t="s">
        <v>145</v>
      </c>
      <c r="E258" s="319"/>
      <c r="F258" s="319"/>
      <c r="G258" s="319"/>
      <c r="H258" s="319"/>
      <c r="I258" s="320"/>
      <c r="J258" s="177" t="s">
        <v>414</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414</v>
      </c>
      <c r="K262" s="276" t="s">
        <v>389</v>
      </c>
      <c r="L262" s="277"/>
      <c r="M262" s="277"/>
      <c r="N262" s="277"/>
      <c r="O262" s="277"/>
      <c r="P262" s="278"/>
    </row>
    <row r="263" spans="1:17" s="6" customFormat="1" ht="12" customHeight="1" x14ac:dyDescent="0.25">
      <c r="D263" s="185" t="s">
        <v>148</v>
      </c>
      <c r="E263" s="186"/>
      <c r="F263" s="186"/>
      <c r="G263" s="186"/>
      <c r="H263" s="186"/>
      <c r="I263" s="187"/>
      <c r="J263" s="148" t="s">
        <v>414</v>
      </c>
      <c r="K263" s="233" t="s">
        <v>389</v>
      </c>
      <c r="L263" s="234"/>
      <c r="M263" s="234"/>
      <c r="N263" s="234"/>
      <c r="O263" s="234"/>
      <c r="P263" s="235"/>
    </row>
    <row r="264" spans="1:17" s="6" customFormat="1" ht="12" customHeight="1" x14ac:dyDescent="0.25">
      <c r="D264" s="185" t="s">
        <v>149</v>
      </c>
      <c r="E264" s="186"/>
      <c r="F264" s="186"/>
      <c r="G264" s="186"/>
      <c r="H264" s="186"/>
      <c r="I264" s="187"/>
      <c r="J264" s="148" t="s">
        <v>414</v>
      </c>
      <c r="K264" s="233" t="s">
        <v>389</v>
      </c>
      <c r="L264" s="234"/>
      <c r="M264" s="234"/>
      <c r="N264" s="234"/>
      <c r="O264" s="234"/>
      <c r="P264" s="235"/>
    </row>
    <row r="265" spans="1:17" s="6" customFormat="1" ht="12" customHeight="1" x14ac:dyDescent="0.25">
      <c r="D265" s="185" t="s">
        <v>150</v>
      </c>
      <c r="E265" s="186"/>
      <c r="F265" s="186"/>
      <c r="G265" s="186"/>
      <c r="H265" s="186"/>
      <c r="I265" s="187"/>
      <c r="J265" s="148" t="s">
        <v>414</v>
      </c>
      <c r="K265" s="233" t="s">
        <v>389</v>
      </c>
      <c r="L265" s="234"/>
      <c r="M265" s="234"/>
      <c r="N265" s="234"/>
      <c r="O265" s="234"/>
      <c r="P265" s="235"/>
    </row>
    <row r="266" spans="1:17" s="6" customFormat="1" ht="12" customHeight="1" x14ac:dyDescent="0.25">
      <c r="D266" s="185" t="s">
        <v>151</v>
      </c>
      <c r="E266" s="186"/>
      <c r="F266" s="186"/>
      <c r="G266" s="186"/>
      <c r="H266" s="186"/>
      <c r="I266" s="187"/>
      <c r="J266" s="148" t="s">
        <v>414</v>
      </c>
      <c r="K266" s="233" t="s">
        <v>389</v>
      </c>
      <c r="L266" s="234"/>
      <c r="M266" s="234"/>
      <c r="N266" s="234"/>
      <c r="O266" s="234"/>
      <c r="P266" s="235"/>
    </row>
    <row r="267" spans="1:17" s="6" customFormat="1" ht="12" customHeight="1" x14ac:dyDescent="0.25">
      <c r="D267" s="203" t="s">
        <v>152</v>
      </c>
      <c r="E267" s="204"/>
      <c r="F267" s="204"/>
      <c r="G267" s="204"/>
      <c r="H267" s="204"/>
      <c r="I267" s="205"/>
      <c r="J267" s="172" t="s">
        <v>414</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t="s">
        <v>419</v>
      </c>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211" t="s">
        <v>420</v>
      </c>
      <c r="P298" s="340"/>
    </row>
    <row r="299" spans="1:19" ht="12.75" customHeight="1" x14ac:dyDescent="0.2">
      <c r="F299" s="42"/>
    </row>
    <row r="300" spans="1:19" ht="96"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24"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24" customHeight="1" x14ac:dyDescent="0.2">
      <c r="A343" s="8"/>
      <c r="B343" s="221" t="s">
        <v>454</v>
      </c>
      <c r="C343" s="222"/>
      <c r="D343" s="222"/>
      <c r="E343" s="222"/>
      <c r="F343" s="222"/>
      <c r="G343" s="222"/>
      <c r="H343" s="223"/>
      <c r="I343" s="224" t="s">
        <v>455</v>
      </c>
      <c r="J343" s="225"/>
      <c r="K343" s="224" t="s">
        <v>455</v>
      </c>
      <c r="L343" s="225"/>
      <c r="M343" s="224" t="s">
        <v>456</v>
      </c>
      <c r="N343" s="225"/>
      <c r="O343" s="224" t="s">
        <v>457</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t="s">
        <v>420</v>
      </c>
      <c r="N358" s="210"/>
      <c r="O358" s="281"/>
      <c r="P358" s="210"/>
      <c r="Q358" s="152" t="s">
        <v>40</v>
      </c>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t="s">
        <v>419</v>
      </c>
      <c r="N363" s="210"/>
      <c r="O363" s="281"/>
      <c r="P363" s="210"/>
      <c r="Q363" s="152" t="s">
        <v>40</v>
      </c>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84" hidden="1" customHeight="1" x14ac:dyDescent="0.2">
      <c r="A373" s="79"/>
      <c r="B373" s="217" t="s">
        <v>458</v>
      </c>
      <c r="C373" s="200"/>
      <c r="D373" s="200"/>
      <c r="E373" s="199" t="s">
        <v>458</v>
      </c>
      <c r="F373" s="200"/>
      <c r="G373" s="200"/>
      <c r="H373" s="200"/>
      <c r="I373" s="336" t="s">
        <v>459</v>
      </c>
      <c r="J373" s="299"/>
      <c r="K373" s="299"/>
      <c r="L373" s="335" t="s">
        <v>460</v>
      </c>
      <c r="M373" s="194"/>
      <c r="N373" s="201" t="s">
        <v>461</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84" customHeight="1" x14ac:dyDescent="0.2">
      <c r="A375" s="79"/>
      <c r="B375" s="292" t="s">
        <v>458</v>
      </c>
      <c r="C375" s="293"/>
      <c r="D375" s="293"/>
      <c r="E375" s="293" t="s">
        <v>458</v>
      </c>
      <c r="F375" s="293"/>
      <c r="G375" s="293"/>
      <c r="H375" s="293"/>
      <c r="I375" s="337" t="s">
        <v>459</v>
      </c>
      <c r="J375" s="280"/>
      <c r="K375" s="280"/>
      <c r="L375" s="280" t="s">
        <v>460</v>
      </c>
      <c r="M375" s="280"/>
      <c r="N375" s="293" t="s">
        <v>461</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1" t="s">
        <v>464</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1" t="s">
        <v>465</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5" t="s">
        <v>227</v>
      </c>
      <c r="B383" s="275"/>
      <c r="C383" s="8"/>
      <c r="D383" s="201" t="s">
        <v>466</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389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462</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462</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389</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389</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2F14</v>
      </c>
      <c r="G3" s="375"/>
      <c r="H3" s="375"/>
      <c r="I3" s="375"/>
      <c r="J3" s="375"/>
      <c r="K3" s="376"/>
      <c r="L3" s="383" t="str">
        <f>DataSheet!F2</f>
        <v>AGR Pond Furniture (Containers, Skips, Racks)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c r="F11" s="155" t="s">
        <v>40</v>
      </c>
      <c r="G11" s="155" t="s">
        <v>40</v>
      </c>
      <c r="H11" s="155"/>
      <c r="I11" s="95"/>
      <c r="J11" s="157" t="s">
        <v>40</v>
      </c>
      <c r="K11" s="157"/>
      <c r="L11" s="157" t="s">
        <v>40</v>
      </c>
      <c r="M11" s="157" t="s">
        <v>40</v>
      </c>
      <c r="N11" s="158" t="s">
        <v>469</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40</v>
      </c>
      <c r="E20" s="156"/>
      <c r="F20" s="155" t="s">
        <v>40</v>
      </c>
      <c r="G20" s="155" t="s">
        <v>40</v>
      </c>
      <c r="H20" s="155"/>
      <c r="I20" s="95"/>
      <c r="J20" s="157" t="s">
        <v>470</v>
      </c>
      <c r="K20" s="157" t="s">
        <v>471</v>
      </c>
      <c r="L20" s="157" t="s">
        <v>472</v>
      </c>
      <c r="M20" s="157" t="s">
        <v>472</v>
      </c>
      <c r="N20" s="158" t="s">
        <v>473</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40</v>
      </c>
      <c r="E22" s="156"/>
      <c r="F22" s="155" t="s">
        <v>40</v>
      </c>
      <c r="G22" s="155" t="s">
        <v>40</v>
      </c>
      <c r="H22" s="155"/>
      <c r="I22" s="95"/>
      <c r="J22" s="157" t="s">
        <v>470</v>
      </c>
      <c r="K22" s="157" t="s">
        <v>474</v>
      </c>
      <c r="L22" s="157" t="s">
        <v>472</v>
      </c>
      <c r="M22" s="157" t="s">
        <v>472</v>
      </c>
      <c r="N22" s="158" t="s">
        <v>473</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40</v>
      </c>
      <c r="S47" s="157"/>
      <c r="T47" s="157" t="s">
        <v>40</v>
      </c>
      <c r="U47" s="157" t="s">
        <v>40</v>
      </c>
      <c r="V47" s="158"/>
      <c r="W47" s="95"/>
      <c r="X47" s="157" t="s">
        <v>470</v>
      </c>
      <c r="Y47" s="157" t="s">
        <v>478</v>
      </c>
      <c r="Z47" s="157" t="s">
        <v>472</v>
      </c>
      <c r="AA47" s="157" t="s">
        <v>472</v>
      </c>
      <c r="AB47" s="158" t="s">
        <v>473</v>
      </c>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t="s">
        <v>40</v>
      </c>
      <c r="E54" s="156"/>
      <c r="F54" s="155" t="s">
        <v>40</v>
      </c>
      <c r="G54" s="155" t="s">
        <v>40</v>
      </c>
      <c r="H54" s="155"/>
      <c r="I54" s="95"/>
      <c r="J54" s="157" t="s">
        <v>470</v>
      </c>
      <c r="K54" s="157" t="s">
        <v>475</v>
      </c>
      <c r="L54" s="157" t="s">
        <v>472</v>
      </c>
      <c r="M54" s="157" t="s">
        <v>472</v>
      </c>
      <c r="N54" s="158" t="s">
        <v>473</v>
      </c>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40</v>
      </c>
      <c r="E56" s="156"/>
      <c r="F56" s="155" t="s">
        <v>40</v>
      </c>
      <c r="G56" s="155" t="s">
        <v>40</v>
      </c>
      <c r="H56" s="155"/>
      <c r="I56" s="95"/>
      <c r="J56" s="157" t="s">
        <v>470</v>
      </c>
      <c r="K56" s="157" t="s">
        <v>476</v>
      </c>
      <c r="L56" s="157" t="s">
        <v>472</v>
      </c>
      <c r="M56" s="157" t="s">
        <v>472</v>
      </c>
      <c r="N56" s="158" t="s">
        <v>473</v>
      </c>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t="s">
        <v>40</v>
      </c>
      <c r="E66" s="156"/>
      <c r="F66" s="155" t="s">
        <v>40</v>
      </c>
      <c r="G66" s="155" t="s">
        <v>40</v>
      </c>
      <c r="H66" s="155"/>
      <c r="I66" s="95"/>
      <c r="J66" s="157" t="s">
        <v>40</v>
      </c>
      <c r="K66" s="157" t="s">
        <v>477</v>
      </c>
      <c r="L66" s="157" t="s">
        <v>472</v>
      </c>
      <c r="M66" s="157" t="s">
        <v>472</v>
      </c>
      <c r="N66" s="158" t="s">
        <v>473</v>
      </c>
      <c r="O66" s="34"/>
      <c r="P66" s="96"/>
      <c r="Q66" s="102" t="s">
        <v>361</v>
      </c>
      <c r="R66" s="141"/>
      <c r="S66" s="143">
        <v>0</v>
      </c>
      <c r="T66" s="103"/>
      <c r="U66" s="103"/>
      <c r="V66" s="103" t="s">
        <v>482</v>
      </c>
      <c r="W66" s="104"/>
      <c r="X66" s="103"/>
      <c r="Y66" s="143">
        <v>3.8000000000000003E-8</v>
      </c>
      <c r="Z66" s="103"/>
      <c r="AA66" s="103"/>
      <c r="AB66" s="103" t="s">
        <v>482</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0</v>
      </c>
      <c r="T67" s="112"/>
      <c r="U67" s="112"/>
      <c r="V67" s="112" t="s">
        <v>482</v>
      </c>
      <c r="W67" s="113"/>
      <c r="X67" s="114"/>
      <c r="Y67" s="144">
        <v>1.2815999999999999E-5</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79E8711-1238-4F8A-BBEC-77F6A9AD38EF}"/>
</file>

<file path=customXml/itemProps3.xml><?xml version="1.0" encoding="utf-8"?>
<ds:datastoreItem xmlns:ds="http://schemas.openxmlformats.org/officeDocument/2006/customXml" ds:itemID="{308DCDDE-50BA-4DD8-B162-23E21006B49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5ad89da3-dab2-4b8e-b697-125d70ce7c4a</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482227bd-9089-441e-a03d-1af65c274551</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2026-04-14T12:01:07Z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757400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