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<sst xmlns="http://schemas.openxmlformats.org/spreadsheetml/2006/main" count="950" uniqueCount="495">
  <si>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</si>
  <si>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</si>
  <si>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</si>
  <si>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</si>
  <si>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</si>
  <si>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</si>
  <si>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</si>
  <si>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</si>
  <si>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</si>
  <si>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</si>
  <si>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</si>
  <si>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</si>
  <si>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</si>
  <si>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</si>
  <si>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</si>
  <si>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</si>
  <si>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</si>
  <si>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</si>
  <si>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</si>
  <si>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</si>
  <si>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</si>
  <si>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</si>
  <si>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</si>
  <si>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</si>
  <si>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</si>
  <si>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</si>
  <si>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</si>
  <si>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</si>
  <si>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</si>
  <si>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</si>
  <si>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</si>
  <si>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</si>
  <si>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</si>
  <si>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</si>
  <si>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</si>
  <si>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</si>
  <si>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</si>
  <si>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</si>
  <si>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</si>
  <si>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</si>
  <si>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</si>
  <si>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</si>
  <si>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</si>
  <si>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</si>
  <si>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</si>
  <si>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</si>
  <si>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</si>
  <si>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</si>
  <si>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</si>
  <si>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</si>
  <si>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</si>
  <si>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</si>
  <si>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</si>
  <si>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</si>
  <si>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</si>
  <si>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</si>
  <si>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</si>
  <si>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</si>
  <si>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</si>
  <si>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</si>
  <si>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</si>
  <si>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</si>
  <si>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</si>
  <si>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</si>
  <si>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</si>
  <si>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</si>
  <si>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</si>
  <si>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</si>
  <si>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</si>
  <si>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</si>
  <si>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</si>
  <si>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</si>
  <si>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</si>
  <si>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</si>
  <si>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</si>
  <si>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</si>
  <si>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</si>
  <si>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</si>
  <si>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</si>
  <si>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</si>
  <si>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</si>
  <si>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</si>
  <si>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</si>
  <si>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</si>
  <si>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</si>
  <si>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</si>
  <si>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</si>
  <si>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</si>
  <si>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</si>
  <si>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</si>
  <si>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</si>
  <si>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</si>
  <si>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</si>
  <si>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</si>
  <si>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</si>
  <si>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</si>
  <si>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</si>
  <si>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</si>
  <si>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</si>
  <si>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</si>
  <si>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</si>
  <si>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</si>
  <si>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</si>
  <si>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</si>
  <si>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</si>
  <si>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</si>
  <si>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</si>
  <si>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</si>
  <si>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</si>
  <si>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</si>
  <si>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</si>
  <si>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</si>
  <si>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</si>
  <si>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</si>
  <si>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</si>
  <si>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</si>
  <si>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</si>
  <si>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</si>
  <si>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</si>
  <si>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</si>
  <si>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</si>
  <si>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</si>
  <si>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</si>
  <si>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</si>
  <si>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</si>
  <si>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</si>
  <si>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</si>
  <si>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</si>
  <si>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</si>
  <si>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</si>
  <si>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</si>
  <si>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</si>
  <si>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</si>
  <si>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</si>
  <si>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</si>
  <si>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</si>
  <si>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</si>
  <si>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</si>
  <si>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</si>
  <si>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</si>
  <si>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</si>
  <si>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</si>
  <si>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</si>
  <si>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</si>
  <si>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</si>
  <si>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</si>
  <si>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</si>
  <si>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</si>
  <si>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</si>
  <si>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</si>
  <si>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</si>
  <si>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</si>
  <si>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</si>
  <si>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</si>
  <si>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</si>
  <si>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</si>
  <si>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</si>
  <si>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</si>
  <si>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</si>
  <si>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</si>
  <si>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</si>
  <si>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</si>
  <si>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</si>
  <si>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</si>
  <si>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</si>
  <si>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</si>
  <si>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</si>
  <si>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</si>
  <si>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</si>
  <si>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</si>
  <si>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</si>
  <si>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</si>
  <si>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</si>
  <si>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</si>
  <si>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</si>
  <si>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</si>
  <si>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</si>
  <si>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</si>
  <si>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</si>
  <si>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</si>
  <si>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</si>
  <si>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</si>
  <si>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</si>
  <si>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</si>
  <si>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</si>
  <si>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</si>
  <si>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</si>
  <si>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</si>
  <si>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</si>
  <si>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</si>
  <si>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</si>
  <si>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</si>
  <si>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</si>
  <si>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</si>
  <si>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</si>
  <si>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</si>
  <si>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</si>
  <si>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</si>
  <si>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</si>
  <si>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</si>
  <si>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</si>
  <si>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</si>
  <si>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</si>
  <si>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</si>
  <si>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</si>
  <si>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</si>
  <si>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</si>
  <si>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</si>
  <si>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</si>
  <si>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</si>
  <si>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</si>
  <si>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</si>
  <si>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</si>
  <si>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</si>
  <si>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</si>
  <si>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</si>
  <si>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</si>
  <si>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</si>
  <si>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</si>
  <si>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</si>
  <si>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</si>
  <si>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</si>
  <si>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</si>
  <si>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</si>
  <si>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</si>
  <si>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</si>
  <si>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</si>
  <si>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</si>
  <si>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</si>
  <si>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</si>
  <si>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</si>
  <si>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</si>
  <si>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</si>
  <si>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</si>
  <si>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</si>
  <si>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</si>
  <si>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</si>
  <si>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</si>
  <si>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</si>
  <si>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</si>
  <si>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</si>
  <si>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</si>
  <si>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</si>
  <si>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</si>
  <si>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</si>
  <si>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</si>
  <si>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</si>
  <si>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</si>
  <si>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</si>
  <si>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</si>
  <si>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</si>
  <si>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</si>
  <si>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</si>
  <si>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</si>
  <si>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</si>
  <si>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</si>
  <si>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</si>
  <si>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</si>
  <si>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</si>
  <si>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</si>
  <si>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</si>
  <si>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</si>
  <si>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</si>
  <si>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</si>
  <si>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</si>
  <si>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</si>
  <si>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</si>
  <si>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</si>
  <si>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</si>
  <si>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</si>
  <si>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</si>
  <si>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</si>
  <si>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</si>
  <si>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</si>
  <si>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</si>
  <si>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</si>
  <si>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</si>
  <si>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</si>
  <si>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</si>
  <si>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</si>
  <si>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</si>
  <si>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</si>
  <si>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</si>
  <si>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</si>
  <si>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</si>
  <si>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</si>
  <si>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</si>
  <si>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</si>
  <si>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</si>
  <si>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</si>
  <si>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</si>
  <si>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</si>
  <si>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</si>
  <si>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</si>
  <si>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</si>
  <si>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</si>
  <si>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</si>
  <si>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</si>
  <si>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</si>
  <si>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</si>
  <si>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</si>
  <si>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</si>
  <si>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</si>
  <si>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</si>
  <si>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</si>
  <si>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</si>
  <si>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</si>
  <si>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</si>
  <si>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</si>
  <si>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</si>
  <si>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</si>
  <si>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</si>
  <si>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</si>
  <si>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</si>
  <si>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</si>
  <si>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</si>
  <si>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</si>
  <si>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</si>
  <si>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</si>
  <si>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</si>
  <si>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</si>
  <si>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</si>
  <si>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</si>
  <si>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</si>
  <si>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</si>
  <si>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</si>
  <si>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</si>
  <si>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</si>
  <si>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</si>
  <si>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</si>
  <si>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</si>
  <si>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</si>
  <si>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</si>
  <si>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</si>
  <si>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</si>
  <si>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</si>
  <si>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</si>
  <si>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</si>
  <si>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</si>
  <si>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</si>
  <si>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</si>
  <si>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</si>
  <si>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</si>
  <si>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</si>
  <si>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</si>
  <si>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</si>
  <si>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</si>
  <si>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</si>
  <si>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</si>
  <si>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</si>
  <si>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</si>
  <si>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</si>
  <si>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</si>
  <si>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</si>
  <si>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</si>
  <si>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</si>
  <si>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</si>
  <si>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</si>
  <si>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</si>
  <si>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</si>
  <si>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</si>
  <si>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</si>
  <si>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</si>
  <si>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</si>
  <si>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</si>
  <si>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</si>
  <si>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</si>
  <si>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</si>
  <si>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</si>
  <si>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</si>
  <si>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</si>
  <si>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</si>
  <si>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</si>
  <si>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</si>
  <si>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</si>
  <si>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</si>
  <si>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</si>
  <si>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</si>
  <si>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</si>
  <si>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</si>
  <si>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</si>
  <si>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</si>
  <si>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</si>
  <si>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</si>
  <si>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</si>
  <si>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</si>
  <si>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</si>
  <si>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</si>
  <si>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</si>
  <si>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</si>
  <si>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</si>
  <si>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</si>
  <si>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</si>
  <si>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2F34</t>
  </si>
  <si>
    <t>Plutonium Contaminated Materials; Drums</t>
  </si>
  <si>
    <t>Nuclear Decommissioning Authority</t>
  </si>
  <si>
    <t>Sellafield Ltd</t>
  </si>
  <si>
    <t>ILW</t>
  </si>
  <si>
    <t>Arisings are based upon an element of routine arising and programmed events such as a refurbishment occurring in a particular year and sampling operations.</t>
  </si>
  <si>
    <t>PCM has arisen from the production of MOX fuel and from maintenance work and sampling operations. As the facility enters Post Operational Clean Out (POCO) waste will also arise from the associated activities.</t>
  </si>
  <si>
    <t>Plutonium contaminated solid material which has arisen from MOX fuel production, including PVC gloves, filters, paper towels, process residues and plant items. Waste has also arisen from POCO activitites following the end of operations.</t>
  </si>
  <si>
    <t>The stock level provided reflects the current volume held at Sellafield in designated PCM stores, these items are tracked and hence known to a good level of accuracy. Prediction of future arisings are updated annually by consignors however experience of actual receipts has shown that these predictions typically have a high level of uncertainty associated with them.</t>
  </si>
  <si>
    <t>Yes</t>
  </si>
  <si>
    <t>Neutral</t>
  </si>
  <si>
    <t>PVC, cellulose, mild steel, stainless steel, other metals and alloys, rubber, aluminium, fibre glass and ceramics. The relative percentages of each constituent will vary substantially from package to package. Overall material breakdown: metal (60%), rubber (35%) and soft organics (5%). The composition includes the sacrificial 200 litre drum.</t>
  </si>
  <si>
    <t>= 6.0</t>
  </si>
  <si>
    <t>&lt; 50.3</t>
  </si>
  <si>
    <t>&lt; 3.4</t>
  </si>
  <si>
    <t>= 0</t>
  </si>
  <si>
    <t>TR</t>
  </si>
  <si>
    <t>Potentially associated with alloy hand tools.</t>
  </si>
  <si>
    <t>P</t>
  </si>
  <si>
    <t>TR 0</t>
  </si>
  <si>
    <t>= 1.8</t>
  </si>
  <si>
    <t>= 2.9</t>
  </si>
  <si>
    <t>PVC.</t>
  </si>
  <si>
    <t>= 0.24</t>
  </si>
  <si>
    <t>Includes nylon</t>
  </si>
  <si>
    <t>= 34.8</t>
  </si>
  <si>
    <t>&lt; 0</t>
  </si>
  <si>
    <t>= 0.22</t>
  </si>
  <si>
    <t>&lt; 0.10</t>
  </si>
  <si>
    <t>NE</t>
  </si>
  <si>
    <t>= 0.34</t>
  </si>
  <si>
    <t>Various decontamination chemicals may be present.</t>
  </si>
  <si>
    <t>Both sheet and bulk metal likely to be present, proportions not estimated.</t>
  </si>
  <si>
    <t>On-site</t>
  </si>
  <si>
    <t>&gt; 97.7</t>
  </si>
  <si>
    <t>&lt; 2.3</t>
  </si>
  <si>
    <t>Waste Treatment Complex 1 (WTC1)</t>
  </si>
  <si>
    <t>Sellafield</t>
  </si>
  <si>
    <t>= 15.2</t>
  </si>
  <si>
    <t>0.90</t>
  </si>
  <si>
    <t>1.10</t>
  </si>
  <si>
    <t>1.4.2025 - 31.3.2026</t>
  </si>
  <si>
    <t>= 5.0</t>
  </si>
  <si>
    <t>0.50</t>
  </si>
  <si>
    <t>1.50</t>
  </si>
  <si>
    <t>1.4.2026 - 31.3.2027</t>
  </si>
  <si>
    <t>1.4.2027 - 31.3.2028</t>
  </si>
  <si>
    <t>= 4.0</t>
  </si>
  <si>
    <t>1.4.2028 - 31.3.2029</t>
  </si>
  <si>
    <t>= 3.2</t>
  </si>
  <si>
    <t>1.4.2029 - 31.3.2030</t>
  </si>
  <si>
    <t>= 2.8</t>
  </si>
  <si>
    <t>1.4.2030 - 31.3.2031</t>
  </si>
  <si>
    <t>= 2.2</t>
  </si>
  <si>
    <t>1.4.2031 - 31.3.2032</t>
  </si>
  <si>
    <t>1.4.2032 - 31.3.2033</t>
  </si>
  <si>
    <t>1.4.2033 - 31.3.2034</t>
  </si>
  <si>
    <t>1.4.2034 - 31.3.2035</t>
  </si>
  <si>
    <t>500 l drum</t>
  </si>
  <si>
    <t xml:space="preserve"> 2.3</t>
  </si>
  <si>
    <t xml:space="preserve"> 0.20</t>
  </si>
  <si>
    <t>6</t>
  </si>
  <si>
    <t>500 l drum (basket for waste)</t>
  </si>
  <si>
    <t xml:space="preserve"> 97.7</t>
  </si>
  <si>
    <t xml:space="preserve"> 1.1</t>
  </si>
  <si>
    <t>40</t>
  </si>
  <si>
    <t>= 100.0</t>
  </si>
  <si>
    <t>2050</t>
  </si>
  <si>
    <t>GDF</t>
  </si>
  <si>
    <t>LLWR</t>
  </si>
  <si>
    <t>~ 9.0</t>
  </si>
  <si>
    <t>GREEN</t>
  </si>
  <si>
    <t>It is estimated that ~18 drums will be consigned as LLW from 2F34 under the 2X40/1 waste stream. The work to introduce this new LLW waste stream is well advanced.</t>
  </si>
  <si>
    <t>Metal, oxide.</t>
  </si>
  <si>
    <t>The density will range from 0.2 t/m³ to approx. 0.5t/m³.</t>
  </si>
  <si>
    <t>The current conditioning method for 2F34 is processing through the Waste Treatment Complex (WTC), where 200 litre drums of waste are supercompacted and the pucks loaded into a basket within a 500 litre drum (such that there is a cement annulus between the basket and the drum skin).</t>
  </si>
  <si>
    <t>5:1 GGBS/CEM I grout</t>
  </si>
  <si>
    <t>95% of current waste and 99% of future waste is assumed to be compatible with the current WTC supercompaction and grout process. Typically between 1 and 10 compacted 200 litre drums will be loaded in to a 500 litre drum, with an average of 5.7. The rest of the waste is estimated to be incompatible with supercompaction. It is assumed that such wastes will be grouted directly in to 500 litre drums with no volume reduction attempted.</t>
  </si>
  <si>
    <t>The principal nuclides are Pu-238, Pu-239, Pu-240, Pu-241, Pu-242 and Am-241.</t>
  </si>
  <si>
    <t>The activity accuracy is based on records of arisings.</t>
  </si>
  <si>
    <t>The specific activities were calculated using an average fingerprint for the stream (determined through measurements of several thousand drums through the WTC assay suite) and the total Pu mass of the current stocks.</t>
  </si>
  <si>
    <t>~</t>
  </si>
  <si>
    <t>0.30</t>
  </si>
  <si>
    <t>= 2.1</t>
  </si>
  <si>
    <t>Non-standard</t>
  </si>
  <si>
    <t>Conditioned density calculated using data from current WTC product drum stock. The density is typically between 1.8 and 2.6 t/m³, although values outside of this range are possible.</t>
  </si>
  <si>
    <t>1.55E-07</t>
  </si>
  <si>
    <t>B</t>
  </si>
  <si>
    <t>2</t>
  </si>
  <si>
    <t>C</t>
  </si>
  <si>
    <t>7.15E-06</t>
  </si>
  <si>
    <t>6.81E-07</t>
  </si>
  <si>
    <t>1.13E+00</t>
  </si>
  <si>
    <t>2.46E-01</t>
  </si>
  <si>
    <t>3.57E-01</t>
  </si>
  <si>
    <t>1.85E+01</t>
  </si>
  <si>
    <t>6.20E-04</t>
  </si>
  <si>
    <t>2.30E-01</t>
  </si>
  <si>
    <t>No physical or chemical changes.</t>
  </si>
  <si>
    <t>31.0</t>
  </si>
  <si>
    <t>46.2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</si>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</sst>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430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431</v>
      </c>
      <c r="J14" s="252"/>
      <c r="K14" s="181"/>
      <c r="L14" s="307"/>
      <c r="N14" s="228"/>
      <c r="O14" s="229"/>
      <c r="P14" s="171"/>
    </row>
    <row r="15" spans="1:19" s="6" customFormat="1" ht="12.75" customHeight="1" x14ac:dyDescent="0.25">
      <c r="A15" s="254" t="s">
        <v>391</v>
      </c>
      <c r="B15" s="254"/>
      <c r="C15" s="9"/>
      <c r="D15" s="253" t="s">
        <v>434</v>
      </c>
      <c r="E15" s="254"/>
      <c r="F15" s="254"/>
      <c r="G15" s="254"/>
      <c r="H15" s="255"/>
      <c r="I15" s="251" t="s">
        <v>435</v>
      </c>
      <c r="J15" s="252"/>
      <c r="K15" s="181"/>
      <c r="L15" s="307"/>
      <c r="N15" s="192"/>
      <c r="O15" s="182"/>
      <c r="P15" s="172"/>
    </row>
    <row r="16" spans="1:19" s="6" customFormat="1" ht="12.75" customHeight="1" x14ac:dyDescent="0.25">
      <c r="A16" s="254"/>
      <c r="B16" s="254"/>
      <c r="C16" s="9"/>
      <c r="D16" s="253" t="s">
        <v>438</v>
      </c>
      <c r="E16" s="254"/>
      <c r="F16" s="254"/>
      <c r="G16" s="254"/>
      <c r="H16" s="255"/>
      <c r="I16" s="251" t="s">
        <v>435</v>
      </c>
      <c r="J16" s="252"/>
      <c r="N16" s="192"/>
      <c r="O16" s="182"/>
      <c r="P16" s="172"/>
    </row>
    <row r="17" spans="1:16" s="6" customFormat="1" ht="12.75" customHeight="1" x14ac:dyDescent="0.25">
      <c r="A17" s="254"/>
      <c r="B17" s="254"/>
      <c r="C17" s="9"/>
      <c r="D17" s="253" t="s">
        <v>439</v>
      </c>
      <c r="E17" s="254"/>
      <c r="F17" s="254"/>
      <c r="G17" s="254"/>
      <c r="H17" s="255"/>
      <c r="I17" s="251" t="s">
        <v>440</v>
      </c>
      <c r="J17" s="252"/>
      <c r="N17" s="192"/>
      <c r="O17" s="182"/>
      <c r="P17" s="172"/>
    </row>
    <row r="18" spans="1:16" s="6" customFormat="1" ht="12.75" customHeight="1" x14ac:dyDescent="0.25">
      <c r="A18" s="254"/>
      <c r="B18" s="254"/>
      <c r="C18" s="9"/>
      <c r="D18" s="253" t="s">
        <v>441</v>
      </c>
      <c r="E18" s="254"/>
      <c r="F18" s="254"/>
      <c r="G18" s="254"/>
      <c r="H18" s="255"/>
      <c r="I18" s="251" t="s">
        <v>442</v>
      </c>
      <c r="J18" s="252"/>
      <c r="N18" s="181"/>
      <c r="O18" s="182"/>
      <c r="P18" s="172"/>
    </row>
    <row r="19" spans="1:16" s="6" customFormat="1" ht="12.75" customHeight="1" x14ac:dyDescent="0.25">
      <c r="A19" s="254"/>
      <c r="B19" s="254"/>
      <c r="C19" s="9"/>
      <c r="D19" s="253" t="s">
        <v>443</v>
      </c>
      <c r="E19" s="254"/>
      <c r="F19" s="254"/>
      <c r="G19" s="254"/>
      <c r="H19" s="255"/>
      <c r="I19" s="251" t="s">
        <v>444</v>
      </c>
      <c r="J19" s="252"/>
      <c r="N19" s="181"/>
      <c r="O19" s="182"/>
      <c r="P19" s="172"/>
    </row>
    <row r="20" spans="1:16" s="6" customFormat="1" ht="12.75" customHeight="1" x14ac:dyDescent="0.25">
      <c r="A20" s="254"/>
      <c r="B20" s="254"/>
      <c r="C20" s="9"/>
      <c r="D20" s="253" t="s">
        <v>445</v>
      </c>
      <c r="E20" s="254"/>
      <c r="F20" s="254"/>
      <c r="G20" s="254"/>
      <c r="H20" s="255"/>
      <c r="I20" s="251" t="s">
        <v>446</v>
      </c>
      <c r="J20" s="252"/>
      <c r="N20" s="181"/>
      <c r="O20" s="182"/>
      <c r="P20" s="172"/>
    </row>
    <row r="21" spans="1:16" s="6" customFormat="1" ht="12.75" customHeight="1" x14ac:dyDescent="0.25">
      <c r="A21" s="254"/>
      <c r="B21" s="254"/>
      <c r="C21" s="9"/>
      <c r="D21" s="253" t="s">
        <v>447</v>
      </c>
      <c r="E21" s="254"/>
      <c r="F21" s="254"/>
      <c r="G21" s="254"/>
      <c r="H21" s="255"/>
      <c r="I21" s="251" t="s">
        <v>446</v>
      </c>
      <c r="J21" s="252"/>
      <c r="N21" s="181"/>
      <c r="O21" s="182"/>
      <c r="P21" s="172"/>
    </row>
    <row r="22" spans="1:16" s="6" customFormat="1" ht="12.75" customHeight="1" x14ac:dyDescent="0.25">
      <c r="A22" s="254"/>
      <c r="B22" s="254"/>
      <c r="C22" s="9"/>
      <c r="D22" s="253" t="s">
        <v>448</v>
      </c>
      <c r="E22" s="254"/>
      <c r="F22" s="254"/>
      <c r="G22" s="254"/>
      <c r="H22" s="255"/>
      <c r="I22" s="251" t="s">
        <v>446</v>
      </c>
      <c r="J22" s="252"/>
      <c r="N22" s="181"/>
      <c r="O22" s="182"/>
      <c r="P22" s="172"/>
    </row>
    <row r="23" spans="1:16" s="6" customFormat="1" ht="12.75" customHeight="1" x14ac:dyDescent="0.25">
      <c r="A23" s="254"/>
      <c r="B23" s="254"/>
      <c r="C23" s="9"/>
      <c r="D23" s="253" t="s">
        <v>449</v>
      </c>
      <c r="E23" s="254"/>
      <c r="F23" s="254"/>
      <c r="G23" s="254"/>
      <c r="H23" s="255"/>
      <c r="I23" s="251" t="s">
        <v>446</v>
      </c>
      <c r="J23" s="252"/>
      <c r="N23" s="181"/>
      <c r="O23" s="182"/>
      <c r="P23" s="172"/>
    </row>
    <row r="24" spans="1:16" s="6" customFormat="1" ht="12.75" hidden="1" customHeight="1" x14ac:dyDescent="0.25">
      <c r="A24" s="254"/>
      <c r="B24" s="254"/>
      <c r="C24" s="9"/>
      <c r="D24" s="253" t="s">
        <v>389</v>
      </c>
      <c r="E24" s="254"/>
      <c r="F24" s="254"/>
      <c r="G24" s="254"/>
      <c r="H24" s="255"/>
      <c r="I24" s="251">
        <v>0</v>
      </c>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450</v>
      </c>
      <c r="E110" s="244"/>
      <c r="F110" s="244"/>
      <c r="G110" s="244"/>
      <c r="H110" s="245"/>
      <c r="I110" s="249" t="s">
        <v>446</v>
      </c>
      <c r="J110" s="250"/>
      <c r="K110" s="181"/>
      <c r="L110" s="307"/>
      <c r="N110" s="230"/>
      <c r="O110" s="231"/>
      <c r="P110" s="173"/>
    </row>
    <row r="111" spans="1:16" s="6" customFormat="1" ht="12.75" customHeight="1" x14ac:dyDescent="0.25">
      <c r="A111" s="227" t="s">
        <v>13</v>
      </c>
      <c r="B111" s="227"/>
      <c r="D111" s="187"/>
      <c r="E111" s="187"/>
      <c r="F111" s="187"/>
      <c r="G111" s="187"/>
      <c r="H111" s="187"/>
      <c r="I111" s="232" t="s">
        <v>492</v>
      </c>
      <c r="J111" s="233"/>
      <c r="N111" s="232"/>
      <c r="O111" s="233"/>
      <c r="P111" s="169"/>
    </row>
    <row r="112" spans="1:16" s="6" customFormat="1" ht="12.75" customHeight="1" x14ac:dyDescent="0.25">
      <c r="A112" s="227" t="s">
        <v>14</v>
      </c>
      <c r="B112" s="227"/>
      <c r="F112" s="9"/>
      <c r="I112" s="352" t="s">
        <v>493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36"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433</v>
      </c>
      <c r="J119" s="259" t="s">
        <v>23</v>
      </c>
      <c r="K119" s="259"/>
      <c r="L119" s="54" t="s">
        <v>22</v>
      </c>
      <c r="M119" s="180" t="s">
        <v>437</v>
      </c>
      <c r="N119" s="13"/>
      <c r="P119" s="47"/>
      <c r="Q119" s="16"/>
    </row>
    <row r="120" spans="1:19" s="12" customFormat="1" ht="12.75" customHeight="1" x14ac:dyDescent="0.25">
      <c r="A120" s="203"/>
      <c r="B120" s="203"/>
      <c r="D120" s="259" t="s">
        <v>24</v>
      </c>
      <c r="E120" s="259"/>
      <c r="F120" s="259"/>
      <c r="G120" s="54" t="s">
        <v>22</v>
      </c>
      <c r="H120" s="180" t="s">
        <v>432</v>
      </c>
      <c r="J120" s="259" t="s">
        <v>25</v>
      </c>
      <c r="K120" s="259"/>
      <c r="L120" s="54" t="s">
        <v>22</v>
      </c>
      <c r="M120" s="180" t="s">
        <v>436</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491</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474</v>
      </c>
      <c r="E130" s="202" t="s">
        <v>475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467</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60"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425</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409</v>
      </c>
      <c r="K148" s="234" t="s">
        <v>410</v>
      </c>
      <c r="L148" s="235"/>
      <c r="M148" s="235"/>
      <c r="N148" s="235"/>
      <c r="O148" s="235"/>
      <c r="P148" s="236"/>
      <c r="Q148" s="129"/>
    </row>
    <row r="149" spans="1:17" s="6" customFormat="1" ht="12" customHeight="1" x14ac:dyDescent="0.25">
      <c r="D149" s="260" t="s">
        <v>46</v>
      </c>
      <c r="E149" s="261"/>
      <c r="F149" s="261"/>
      <c r="G149" s="261"/>
      <c r="H149" s="261"/>
      <c r="I149" s="262"/>
      <c r="J149" s="150" t="s">
        <v>408</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411</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408</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409</v>
      </c>
      <c r="K152" s="234" t="s">
        <v>410</v>
      </c>
      <c r="L152" s="235"/>
      <c r="M152" s="235"/>
      <c r="N152" s="235"/>
      <c r="O152" s="235"/>
      <c r="P152" s="236"/>
      <c r="Q152" s="129"/>
    </row>
    <row r="153" spans="1:17" s="6" customFormat="1" ht="12" customHeight="1" x14ac:dyDescent="0.25">
      <c r="D153" s="260" t="s">
        <v>50</v>
      </c>
      <c r="E153" s="261"/>
      <c r="F153" s="261"/>
      <c r="G153" s="261"/>
      <c r="H153" s="261"/>
      <c r="I153" s="262"/>
      <c r="J153" s="150" t="s">
        <v>409</v>
      </c>
      <c r="K153" s="234" t="s">
        <v>410</v>
      </c>
      <c r="L153" s="235"/>
      <c r="M153" s="235"/>
      <c r="N153" s="235"/>
      <c r="O153" s="235"/>
      <c r="P153" s="236"/>
      <c r="Q153" s="129"/>
    </row>
    <row r="154" spans="1:17" s="6" customFormat="1" ht="12" customHeight="1" x14ac:dyDescent="0.25">
      <c r="D154" s="260" t="s">
        <v>51</v>
      </c>
      <c r="E154" s="261"/>
      <c r="F154" s="261"/>
      <c r="G154" s="261"/>
      <c r="H154" s="261"/>
      <c r="I154" s="262"/>
      <c r="J154" s="150" t="s">
        <v>408</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411</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411</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412</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413</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413</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408</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414</v>
      </c>
      <c r="K164" s="234" t="s">
        <v>415</v>
      </c>
      <c r="L164" s="235"/>
      <c r="M164" s="235"/>
      <c r="N164" s="235"/>
      <c r="O164" s="235"/>
      <c r="P164" s="236"/>
      <c r="Q164" s="150"/>
    </row>
    <row r="165" spans="4:17" s="6" customFormat="1" ht="12" customHeight="1" x14ac:dyDescent="0.25">
      <c r="D165" s="266" t="s">
        <v>61</v>
      </c>
      <c r="E165" s="227"/>
      <c r="F165" s="227"/>
      <c r="G165" s="227"/>
      <c r="H165" s="227"/>
      <c r="I165" s="267"/>
      <c r="J165" s="150" t="s">
        <v>416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408</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416</v>
      </c>
      <c r="K167" s="234" t="s">
        <v>417</v>
      </c>
      <c r="L167" s="235"/>
      <c r="M167" s="235"/>
      <c r="N167" s="235"/>
      <c r="O167" s="235"/>
      <c r="P167" s="236"/>
      <c r="Q167" s="129"/>
    </row>
    <row r="168" spans="4:17" s="6" customFormat="1" ht="12" customHeight="1" x14ac:dyDescent="0.25">
      <c r="D168" s="266" t="s">
        <v>64</v>
      </c>
      <c r="E168" s="227"/>
      <c r="F168" s="227"/>
      <c r="G168" s="227"/>
      <c r="H168" s="227"/>
      <c r="I168" s="267"/>
      <c r="J168" s="150" t="s">
        <v>408</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418</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418</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408</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408</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50" t="s">
        <v>408</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408</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408</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408</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408</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419</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408</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408</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408</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408</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409</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408</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420</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408</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408</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411</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408</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408</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421</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421</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421</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421</v>
      </c>
      <c r="K207" s="234" t="s">
        <v>389</v>
      </c>
      <c r="L207" s="235"/>
      <c r="M207" s="235"/>
      <c r="N207" s="235"/>
      <c r="O207" s="235"/>
      <c r="P207" s="236"/>
    </row>
    <row r="208" spans="1:17" s="6" customFormat="1" ht="12" customHeight="1" x14ac:dyDescent="0.25">
      <c r="D208" s="186" t="s">
        <v>99</v>
      </c>
      <c r="E208" s="187"/>
      <c r="F208" s="187"/>
      <c r="G208" s="187"/>
      <c r="H208" s="187"/>
      <c r="I208" s="188"/>
      <c r="J208" s="150" t="s">
        <v>421</v>
      </c>
      <c r="K208" s="234" t="s">
        <v>389</v>
      </c>
      <c r="L208" s="235"/>
      <c r="M208" s="235"/>
      <c r="N208" s="235"/>
      <c r="O208" s="235"/>
      <c r="P208" s="236"/>
    </row>
    <row r="209" spans="1:17" s="6" customFormat="1" ht="12" customHeight="1" x14ac:dyDescent="0.25">
      <c r="D209" s="186" t="s">
        <v>100</v>
      </c>
      <c r="E209" s="187"/>
      <c r="F209" s="187"/>
      <c r="G209" s="187"/>
      <c r="H209" s="187"/>
      <c r="I209" s="188"/>
      <c r="J209" s="150" t="s">
        <v>422</v>
      </c>
      <c r="K209" s="234" t="s">
        <v>389</v>
      </c>
      <c r="L209" s="235"/>
      <c r="M209" s="235"/>
      <c r="N209" s="235"/>
      <c r="O209" s="235"/>
      <c r="P209" s="236"/>
    </row>
    <row r="210" spans="1:17" s="6" customFormat="1" ht="12" customHeight="1" x14ac:dyDescent="0.25">
      <c r="D210" s="186" t="s">
        <v>101</v>
      </c>
      <c r="E210" s="187"/>
      <c r="F210" s="187"/>
      <c r="G210" s="187"/>
      <c r="H210" s="187"/>
      <c r="I210" s="188"/>
      <c r="J210" s="150" t="s">
        <v>421</v>
      </c>
      <c r="K210" s="234" t="s">
        <v>389</v>
      </c>
      <c r="L210" s="235"/>
      <c r="M210" s="235"/>
      <c r="N210" s="235"/>
      <c r="O210" s="235"/>
      <c r="P210" s="236"/>
    </row>
    <row r="211" spans="1:17" s="6" customFormat="1" ht="12" customHeight="1" x14ac:dyDescent="0.25">
      <c r="D211" s="186" t="s">
        <v>102</v>
      </c>
      <c r="E211" s="187"/>
      <c r="F211" s="187"/>
      <c r="G211" s="187"/>
      <c r="H211" s="187"/>
      <c r="I211" s="188"/>
      <c r="J211" s="150" t="s">
        <v>421</v>
      </c>
      <c r="K211" s="234" t="s">
        <v>389</v>
      </c>
      <c r="L211" s="235"/>
      <c r="M211" s="235"/>
      <c r="N211" s="235"/>
      <c r="O211" s="235"/>
      <c r="P211" s="236"/>
    </row>
    <row r="212" spans="1:17" s="6" customFormat="1" ht="12" customHeight="1" x14ac:dyDescent="0.25">
      <c r="D212" s="204" t="s">
        <v>103</v>
      </c>
      <c r="E212" s="205"/>
      <c r="F212" s="205"/>
      <c r="G212" s="205"/>
      <c r="H212" s="205"/>
      <c r="I212" s="206"/>
      <c r="J212" s="174" t="s">
        <v>421</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408</v>
      </c>
      <c r="K216" s="277" t="s">
        <v>389</v>
      </c>
      <c r="L216" s="278"/>
      <c r="M216" s="278"/>
      <c r="N216" s="278"/>
      <c r="O216" s="278"/>
      <c r="P216" s="279"/>
    </row>
    <row r="217" spans="1:17" s="6" customFormat="1" ht="12" customHeight="1" x14ac:dyDescent="0.25">
      <c r="D217" s="186" t="s">
        <v>106</v>
      </c>
      <c r="E217" s="187"/>
      <c r="F217" s="187"/>
      <c r="G217" s="187"/>
      <c r="H217" s="187"/>
      <c r="I217" s="188"/>
      <c r="J217" s="150" t="s">
        <v>408</v>
      </c>
      <c r="K217" s="234" t="s">
        <v>389</v>
      </c>
      <c r="L217" s="235"/>
      <c r="M217" s="235"/>
      <c r="N217" s="235"/>
      <c r="O217" s="235"/>
      <c r="P217" s="236"/>
    </row>
    <row r="218" spans="1:17" s="6" customFormat="1" ht="12" customHeight="1" x14ac:dyDescent="0.25">
      <c r="D218" s="186" t="s">
        <v>107</v>
      </c>
      <c r="E218" s="187"/>
      <c r="F218" s="187"/>
      <c r="G218" s="187"/>
      <c r="H218" s="187"/>
      <c r="I218" s="188"/>
      <c r="J218" s="150" t="s">
        <v>408</v>
      </c>
      <c r="K218" s="234" t="s">
        <v>389</v>
      </c>
      <c r="L218" s="235"/>
      <c r="M218" s="235"/>
      <c r="N218" s="235"/>
      <c r="O218" s="235"/>
      <c r="P218" s="236"/>
    </row>
    <row r="219" spans="1:17" s="6" customFormat="1" ht="12" customHeight="1" x14ac:dyDescent="0.25">
      <c r="D219" s="186" t="s">
        <v>108</v>
      </c>
      <c r="E219" s="187"/>
      <c r="F219" s="187"/>
      <c r="G219" s="187"/>
      <c r="H219" s="187"/>
      <c r="I219" s="188"/>
      <c r="J219" s="150" t="s">
        <v>408</v>
      </c>
      <c r="K219" s="234" t="s">
        <v>389</v>
      </c>
      <c r="L219" s="235"/>
      <c r="M219" s="235"/>
      <c r="N219" s="235"/>
      <c r="O219" s="235"/>
      <c r="P219" s="236"/>
    </row>
    <row r="220" spans="1:17" s="6" customFormat="1" ht="12" customHeight="1" x14ac:dyDescent="0.25">
      <c r="D220" s="186" t="s">
        <v>109</v>
      </c>
      <c r="E220" s="187"/>
      <c r="F220" s="187"/>
      <c r="G220" s="187"/>
      <c r="H220" s="187"/>
      <c r="I220" s="188"/>
      <c r="J220" s="150" t="s">
        <v>408</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408</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408</v>
      </c>
      <c r="K223" s="234" t="s">
        <v>389</v>
      </c>
      <c r="L223" s="235"/>
      <c r="M223" s="235"/>
      <c r="N223" s="235"/>
      <c r="O223" s="235"/>
      <c r="P223" s="236"/>
    </row>
    <row r="224" spans="1:17" s="6" customFormat="1" ht="12" customHeight="1" x14ac:dyDescent="0.25">
      <c r="D224" s="183" t="s">
        <v>113</v>
      </c>
      <c r="E224" s="184"/>
      <c r="F224" s="184"/>
      <c r="G224" s="184"/>
      <c r="H224" s="184"/>
      <c r="I224" s="185"/>
      <c r="J224" s="150" t="s">
        <v>422</v>
      </c>
      <c r="K224" s="234" t="s">
        <v>389</v>
      </c>
      <c r="L224" s="235"/>
      <c r="M224" s="235"/>
      <c r="N224" s="235"/>
      <c r="O224" s="235"/>
      <c r="P224" s="236"/>
    </row>
    <row r="225" spans="1:17" s="6" customFormat="1" ht="12" customHeight="1" x14ac:dyDescent="0.25">
      <c r="D225" s="186" t="s">
        <v>114</v>
      </c>
      <c r="E225" s="187"/>
      <c r="F225" s="187"/>
      <c r="G225" s="187"/>
      <c r="H225" s="187"/>
      <c r="I225" s="188"/>
      <c r="J225" s="150" t="s">
        <v>408</v>
      </c>
      <c r="K225" s="234" t="s">
        <v>389</v>
      </c>
      <c r="L225" s="235"/>
      <c r="M225" s="235"/>
      <c r="N225" s="235"/>
      <c r="O225" s="235"/>
      <c r="P225" s="236"/>
    </row>
    <row r="226" spans="1:17" s="6" customFormat="1" ht="12" customHeight="1" x14ac:dyDescent="0.25">
      <c r="D226" s="186" t="s">
        <v>115</v>
      </c>
      <c r="E226" s="187"/>
      <c r="F226" s="187"/>
      <c r="G226" s="187"/>
      <c r="H226" s="187"/>
      <c r="I226" s="188"/>
      <c r="J226" s="150" t="s">
        <v>408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408</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408</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408</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408</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422</v>
      </c>
      <c r="K234" s="277" t="s">
        <v>389</v>
      </c>
      <c r="L234" s="278"/>
      <c r="M234" s="278"/>
      <c r="N234" s="278"/>
      <c r="O234" s="278"/>
      <c r="P234" s="279"/>
    </row>
    <row r="235" spans="1:17" s="6" customFormat="1" ht="12" customHeight="1" x14ac:dyDescent="0.25">
      <c r="D235" s="186" t="s">
        <v>122</v>
      </c>
      <c r="E235" s="187"/>
      <c r="F235" s="187"/>
      <c r="G235" s="187"/>
      <c r="H235" s="187"/>
      <c r="I235" s="188"/>
      <c r="J235" s="146" t="s">
        <v>422</v>
      </c>
      <c r="K235" s="234" t="s">
        <v>389</v>
      </c>
      <c r="L235" s="235"/>
      <c r="M235" s="235"/>
      <c r="N235" s="235"/>
      <c r="O235" s="235"/>
      <c r="P235" s="236"/>
    </row>
    <row r="236" spans="1:17" s="6" customFormat="1" ht="12" customHeight="1" x14ac:dyDescent="0.25">
      <c r="D236" s="186" t="s">
        <v>123</v>
      </c>
      <c r="E236" s="187"/>
      <c r="F236" s="187"/>
      <c r="G236" s="187"/>
      <c r="H236" s="187"/>
      <c r="I236" s="188"/>
      <c r="J236" s="146" t="s">
        <v>422</v>
      </c>
      <c r="K236" s="234" t="s">
        <v>389</v>
      </c>
      <c r="L236" s="235"/>
      <c r="M236" s="235"/>
      <c r="N236" s="235"/>
      <c r="O236" s="235"/>
      <c r="P236" s="236"/>
    </row>
    <row r="237" spans="1:17" s="6" customFormat="1" ht="12" customHeight="1" x14ac:dyDescent="0.25">
      <c r="D237" s="186" t="s">
        <v>124</v>
      </c>
      <c r="E237" s="187"/>
      <c r="F237" s="187"/>
      <c r="G237" s="187"/>
      <c r="H237" s="187"/>
      <c r="I237" s="188"/>
      <c r="J237" s="146" t="s">
        <v>422</v>
      </c>
      <c r="K237" s="234" t="s">
        <v>389</v>
      </c>
      <c r="L237" s="235"/>
      <c r="M237" s="235"/>
      <c r="N237" s="235"/>
      <c r="O237" s="235"/>
      <c r="P237" s="236"/>
    </row>
    <row r="238" spans="1:17" s="6" customFormat="1" ht="12" customHeight="1" x14ac:dyDescent="0.25">
      <c r="D238" s="186" t="s">
        <v>125</v>
      </c>
      <c r="E238" s="187"/>
      <c r="F238" s="187"/>
      <c r="G238" s="187"/>
      <c r="H238" s="187"/>
      <c r="I238" s="188"/>
      <c r="J238" s="146" t="s">
        <v>422</v>
      </c>
      <c r="K238" s="234" t="s">
        <v>389</v>
      </c>
      <c r="L238" s="235"/>
      <c r="M238" s="235"/>
      <c r="N238" s="235"/>
      <c r="O238" s="235"/>
      <c r="P238" s="236"/>
    </row>
    <row r="239" spans="1:17" s="6" customFormat="1" ht="12" customHeight="1" x14ac:dyDescent="0.25">
      <c r="D239" s="186" t="s">
        <v>126</v>
      </c>
      <c r="E239" s="187"/>
      <c r="F239" s="187"/>
      <c r="G239" s="187"/>
      <c r="H239" s="187"/>
      <c r="I239" s="188"/>
      <c r="J239" s="146" t="s">
        <v>422</v>
      </c>
      <c r="K239" s="234" t="s">
        <v>389</v>
      </c>
      <c r="L239" s="235"/>
      <c r="M239" s="235"/>
      <c r="N239" s="235"/>
      <c r="O239" s="235"/>
      <c r="P239" s="236"/>
    </row>
    <row r="240" spans="1:17" s="6" customFormat="1" ht="12" customHeight="1" x14ac:dyDescent="0.25">
      <c r="D240" s="186" t="s">
        <v>127</v>
      </c>
      <c r="E240" s="187"/>
      <c r="F240" s="187"/>
      <c r="G240" s="187"/>
      <c r="H240" s="187"/>
      <c r="I240" s="188"/>
      <c r="J240" s="146" t="s">
        <v>422</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422</v>
      </c>
      <c r="K241" s="234" t="s">
        <v>389</v>
      </c>
      <c r="L241" s="235"/>
      <c r="M241" s="235"/>
      <c r="N241" s="235"/>
      <c r="O241" s="235"/>
      <c r="P241" s="236"/>
    </row>
    <row r="242" spans="1:16" s="6" customFormat="1" ht="12" customHeight="1" x14ac:dyDescent="0.25">
      <c r="D242" s="186" t="s">
        <v>129</v>
      </c>
      <c r="E242" s="187"/>
      <c r="F242" s="187"/>
      <c r="G242" s="187"/>
      <c r="H242" s="187"/>
      <c r="I242" s="188"/>
      <c r="J242" s="176" t="s">
        <v>422</v>
      </c>
      <c r="K242" s="234" t="s">
        <v>389</v>
      </c>
      <c r="L242" s="235"/>
      <c r="M242" s="235"/>
      <c r="N242" s="235"/>
      <c r="O242" s="235"/>
      <c r="P242" s="236"/>
    </row>
    <row r="243" spans="1:16" s="6" customFormat="1" ht="12" customHeight="1" x14ac:dyDescent="0.25">
      <c r="D243" s="186" t="s">
        <v>130</v>
      </c>
      <c r="E243" s="187"/>
      <c r="F243" s="187"/>
      <c r="G243" s="187"/>
      <c r="H243" s="187"/>
      <c r="I243" s="188"/>
      <c r="J243" s="176" t="s">
        <v>422</v>
      </c>
      <c r="K243" s="234" t="s">
        <v>389</v>
      </c>
      <c r="L243" s="235"/>
      <c r="M243" s="235"/>
      <c r="N243" s="235"/>
      <c r="O243" s="235"/>
      <c r="P243" s="236"/>
    </row>
    <row r="244" spans="1:16" s="6" customFormat="1" ht="12" customHeight="1" x14ac:dyDescent="0.25">
      <c r="D244" s="186" t="s">
        <v>131</v>
      </c>
      <c r="E244" s="187"/>
      <c r="F244" s="187"/>
      <c r="G244" s="187"/>
      <c r="H244" s="187"/>
      <c r="I244" s="188"/>
      <c r="J244" s="146" t="s">
        <v>422</v>
      </c>
      <c r="K244" s="234" t="s">
        <v>389</v>
      </c>
      <c r="L244" s="235"/>
      <c r="M244" s="235"/>
      <c r="N244" s="235"/>
      <c r="O244" s="235"/>
      <c r="P244" s="236"/>
    </row>
    <row r="245" spans="1:16" s="6" customFormat="1" ht="12" customHeight="1" x14ac:dyDescent="0.25">
      <c r="D245" s="186" t="s">
        <v>132</v>
      </c>
      <c r="E245" s="187"/>
      <c r="F245" s="187"/>
      <c r="G245" s="187"/>
      <c r="H245" s="187"/>
      <c r="I245" s="188"/>
      <c r="J245" s="146" t="s">
        <v>422</v>
      </c>
      <c r="K245" s="234" t="s">
        <v>389</v>
      </c>
      <c r="L245" s="235"/>
      <c r="M245" s="235"/>
      <c r="N245" s="235"/>
      <c r="O245" s="235"/>
      <c r="P245" s="236"/>
    </row>
    <row r="246" spans="1:16" s="6" customFormat="1" ht="12" customHeight="1" x14ac:dyDescent="0.25">
      <c r="D246" s="186" t="s">
        <v>133</v>
      </c>
      <c r="E246" s="187"/>
      <c r="F246" s="187"/>
      <c r="G246" s="187"/>
      <c r="H246" s="187"/>
      <c r="I246" s="188"/>
      <c r="J246" s="176" t="s">
        <v>422</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422</v>
      </c>
      <c r="K249" s="234" t="s">
        <v>389</v>
      </c>
      <c r="L249" s="235"/>
      <c r="M249" s="235"/>
      <c r="N249" s="235"/>
      <c r="O249" s="235"/>
      <c r="P249" s="236"/>
    </row>
    <row r="250" spans="1:16" s="6" customFormat="1" ht="12" customHeight="1" x14ac:dyDescent="0.25">
      <c r="D250" s="260" t="s">
        <v>137</v>
      </c>
      <c r="E250" s="261"/>
      <c r="F250" s="261"/>
      <c r="G250" s="261"/>
      <c r="H250" s="261"/>
      <c r="I250" s="262"/>
      <c r="J250" s="146" t="s">
        <v>422</v>
      </c>
      <c r="K250" s="234" t="s">
        <v>389</v>
      </c>
      <c r="L250" s="235"/>
      <c r="M250" s="235"/>
      <c r="N250" s="235"/>
      <c r="O250" s="235"/>
      <c r="P250" s="236"/>
    </row>
    <row r="251" spans="1:16" s="6" customFormat="1" ht="12" customHeight="1" x14ac:dyDescent="0.25">
      <c r="D251" s="260" t="s">
        <v>138</v>
      </c>
      <c r="E251" s="261"/>
      <c r="F251" s="261"/>
      <c r="G251" s="261"/>
      <c r="H251" s="261"/>
      <c r="I251" s="262"/>
      <c r="J251" s="146" t="s">
        <v>422</v>
      </c>
      <c r="K251" s="234" t="s">
        <v>389</v>
      </c>
      <c r="L251" s="235"/>
      <c r="M251" s="235"/>
      <c r="N251" s="235"/>
      <c r="O251" s="235"/>
      <c r="P251" s="236"/>
    </row>
    <row r="252" spans="1:16" s="6" customFormat="1" ht="12" customHeight="1" x14ac:dyDescent="0.25">
      <c r="D252" s="260" t="s">
        <v>139</v>
      </c>
      <c r="E252" s="261"/>
      <c r="F252" s="261"/>
      <c r="G252" s="261"/>
      <c r="H252" s="261"/>
      <c r="I252" s="262"/>
      <c r="J252" s="176" t="s">
        <v>409</v>
      </c>
      <c r="K252" s="234" t="s">
        <v>410</v>
      </c>
      <c r="L252" s="235"/>
      <c r="M252" s="235"/>
      <c r="N252" s="235"/>
      <c r="O252" s="235"/>
      <c r="P252" s="236"/>
    </row>
    <row r="253" spans="1:16" s="6" customFormat="1" ht="12" customHeight="1" x14ac:dyDescent="0.25">
      <c r="D253" s="260" t="s">
        <v>140</v>
      </c>
      <c r="E253" s="261"/>
      <c r="F253" s="261"/>
      <c r="G253" s="261"/>
      <c r="H253" s="261"/>
      <c r="I253" s="262"/>
      <c r="J253" s="176" t="s">
        <v>423</v>
      </c>
      <c r="K253" s="234" t="s">
        <v>389</v>
      </c>
      <c r="L253" s="235"/>
      <c r="M253" s="235"/>
      <c r="N253" s="235"/>
      <c r="O253" s="235"/>
      <c r="P253" s="236"/>
    </row>
    <row r="254" spans="1:16" s="6" customFormat="1" ht="12" customHeight="1" x14ac:dyDescent="0.25">
      <c r="D254" s="260" t="s">
        <v>141</v>
      </c>
      <c r="E254" s="261"/>
      <c r="F254" s="261"/>
      <c r="G254" s="261"/>
      <c r="H254" s="261"/>
      <c r="I254" s="262"/>
      <c r="J254" s="146" t="s">
        <v>422</v>
      </c>
      <c r="K254" s="234" t="s">
        <v>389</v>
      </c>
      <c r="L254" s="235"/>
      <c r="M254" s="235"/>
      <c r="N254" s="235"/>
      <c r="O254" s="235"/>
      <c r="P254" s="236"/>
    </row>
    <row r="255" spans="1:16" s="6" customFormat="1" ht="12" customHeight="1" x14ac:dyDescent="0.25">
      <c r="D255" s="260" t="s">
        <v>142</v>
      </c>
      <c r="E255" s="261"/>
      <c r="F255" s="261"/>
      <c r="G255" s="261"/>
      <c r="H255" s="261"/>
      <c r="I255" s="262"/>
      <c r="J255" s="176" t="s">
        <v>422</v>
      </c>
      <c r="K255" s="234" t="s">
        <v>389</v>
      </c>
      <c r="L255" s="235"/>
      <c r="M255" s="235"/>
      <c r="N255" s="235"/>
      <c r="O255" s="235"/>
      <c r="P255" s="236"/>
    </row>
    <row r="256" spans="1:16" s="6" customFormat="1" ht="12" customHeight="1" x14ac:dyDescent="0.25">
      <c r="D256" s="260" t="s">
        <v>143</v>
      </c>
      <c r="E256" s="261"/>
      <c r="F256" s="261"/>
      <c r="G256" s="261"/>
      <c r="H256" s="261"/>
      <c r="I256" s="262"/>
      <c r="J256" s="176" t="s">
        <v>409</v>
      </c>
      <c r="K256" s="234" t="s">
        <v>410</v>
      </c>
      <c r="L256" s="235"/>
      <c r="M256" s="235"/>
      <c r="N256" s="235"/>
      <c r="O256" s="235"/>
      <c r="P256" s="236"/>
    </row>
    <row r="257" spans="1:17" s="6" customFormat="1" ht="12" customHeight="1" x14ac:dyDescent="0.25">
      <c r="D257" s="260" t="s">
        <v>144</v>
      </c>
      <c r="E257" s="261"/>
      <c r="F257" s="261"/>
      <c r="G257" s="261"/>
      <c r="H257" s="261"/>
      <c r="I257" s="262"/>
      <c r="J257" s="146" t="s">
        <v>422</v>
      </c>
      <c r="K257" s="234" t="s">
        <v>389</v>
      </c>
      <c r="L257" s="235"/>
      <c r="M257" s="235"/>
      <c r="N257" s="235"/>
      <c r="O257" s="235"/>
      <c r="P257" s="236"/>
    </row>
    <row r="258" spans="1:17" s="6" customFormat="1" ht="12" customHeight="1" x14ac:dyDescent="0.25">
      <c r="D258" s="319" t="s">
        <v>145</v>
      </c>
      <c r="E258" s="320"/>
      <c r="F258" s="320"/>
      <c r="G258" s="320"/>
      <c r="H258" s="320"/>
      <c r="I258" s="321"/>
      <c r="J258" s="179" t="s">
        <v>422</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402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50" t="s">
        <v>408</v>
      </c>
      <c r="K265" s="234" t="s">
        <v>389</v>
      </c>
      <c r="L265" s="235"/>
      <c r="M265" s="235"/>
      <c r="N265" s="235"/>
      <c r="O265" s="235"/>
      <c r="P265" s="236"/>
    </row>
    <row r="266" spans="1:17" s="6" customFormat="1" ht="24" customHeight="1" x14ac:dyDescent="0.25">
      <c r="D266" s="186" t="s">
        <v>151</v>
      </c>
      <c r="E266" s="187"/>
      <c r="F266" s="187"/>
      <c r="G266" s="187"/>
      <c r="H266" s="187"/>
      <c r="I266" s="188"/>
      <c r="J266" s="150" t="s">
        <v>409</v>
      </c>
      <c r="K266" s="234" t="s">
        <v>424</v>
      </c>
      <c r="L266" s="235"/>
      <c r="M266" s="235"/>
      <c r="N266" s="235"/>
      <c r="O266" s="235"/>
      <c r="P266" s="236"/>
    </row>
    <row r="267" spans="1:17" s="6" customFormat="1" ht="12" customHeight="1" x14ac:dyDescent="0.25">
      <c r="D267" s="204" t="s">
        <v>152</v>
      </c>
      <c r="E267" s="205"/>
      <c r="F267" s="205"/>
      <c r="G267" s="205"/>
      <c r="H267" s="205"/>
      <c r="I267" s="206"/>
      <c r="J267" s="174" t="s">
        <v>409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422</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422</v>
      </c>
      <c r="K272" s="234" t="s">
        <v>389</v>
      </c>
      <c r="L272" s="235"/>
      <c r="M272" s="235"/>
      <c r="N272" s="235"/>
      <c r="O272" s="235"/>
      <c r="P272" s="236"/>
    </row>
    <row r="273" spans="1:16" s="6" customFormat="1" ht="12" customHeight="1" x14ac:dyDescent="0.25">
      <c r="D273" s="260" t="s">
        <v>158</v>
      </c>
      <c r="E273" s="261"/>
      <c r="F273" s="261"/>
      <c r="G273" s="261"/>
      <c r="H273" s="261"/>
      <c r="I273" s="262"/>
      <c r="J273" s="151" t="s">
        <v>422</v>
      </c>
      <c r="K273" s="234" t="s">
        <v>389</v>
      </c>
      <c r="L273" s="235"/>
      <c r="M273" s="235"/>
      <c r="N273" s="235"/>
      <c r="O273" s="235"/>
      <c r="P273" s="236"/>
    </row>
    <row r="274" spans="1:16" s="6" customFormat="1" ht="12" customHeight="1" x14ac:dyDescent="0.25">
      <c r="D274" s="260" t="s">
        <v>159</v>
      </c>
      <c r="E274" s="261"/>
      <c r="F274" s="261"/>
      <c r="G274" s="261"/>
      <c r="H274" s="261"/>
      <c r="I274" s="262"/>
      <c r="J274" s="151" t="s">
        <v>422</v>
      </c>
      <c r="K274" s="234" t="s">
        <v>389</v>
      </c>
      <c r="L274" s="235"/>
      <c r="M274" s="235"/>
      <c r="N274" s="235"/>
      <c r="O274" s="235"/>
      <c r="P274" s="236"/>
    </row>
    <row r="275" spans="1:16" s="6" customFormat="1" ht="12" customHeight="1" x14ac:dyDescent="0.25">
      <c r="D275" s="260" t="s">
        <v>160</v>
      </c>
      <c r="E275" s="261"/>
      <c r="F275" s="261"/>
      <c r="G275" s="261"/>
      <c r="H275" s="261"/>
      <c r="I275" s="262"/>
      <c r="J275" s="151" t="s">
        <v>422</v>
      </c>
      <c r="K275" s="234" t="s">
        <v>389</v>
      </c>
      <c r="L275" s="235"/>
      <c r="M275" s="235"/>
      <c r="N275" s="235"/>
      <c r="O275" s="235"/>
      <c r="P275" s="236"/>
    </row>
    <row r="276" spans="1:16" s="6" customFormat="1" ht="12" customHeight="1" x14ac:dyDescent="0.25">
      <c r="D276" s="319" t="s">
        <v>161</v>
      </c>
      <c r="E276" s="320"/>
      <c r="F276" s="320"/>
      <c r="G276" s="320"/>
      <c r="H276" s="320"/>
      <c r="I276" s="321"/>
      <c r="J276" s="152" t="s">
        <v>422</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426</v>
      </c>
      <c r="N284" s="275"/>
      <c r="O284" s="282" t="s">
        <v>427</v>
      </c>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426</v>
      </c>
      <c r="N292" s="275"/>
      <c r="O292" s="282" t="s">
        <v>428</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48" customHeight="1" x14ac:dyDescent="0.2">
      <c r="A302" s="227" t="s">
        <v>186</v>
      </c>
      <c r="B302" s="227"/>
      <c r="C302" s="6"/>
      <c r="D302" s="202" t="s">
        <v>468</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429</v>
      </c>
      <c r="D315" s="281"/>
      <c r="E315" s="281"/>
      <c r="F315" s="281"/>
      <c r="G315" s="281"/>
      <c r="H315" s="281"/>
      <c r="I315" s="226"/>
      <c r="J315" s="280" t="s">
        <v>430</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477</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469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customHeight="1" x14ac:dyDescent="0.2">
      <c r="A323" s="8"/>
      <c r="B323" s="218" t="s">
        <v>451</v>
      </c>
      <c r="C323" s="201"/>
      <c r="D323" s="201"/>
      <c r="E323" s="201"/>
      <c r="F323" s="201"/>
      <c r="G323" s="201"/>
      <c r="H323" s="219"/>
      <c r="I323" s="190" t="s">
        <v>452</v>
      </c>
      <c r="J323" s="191"/>
      <c r="K323" s="190" t="s">
        <v>453</v>
      </c>
      <c r="L323" s="191"/>
      <c r="M323" s="190" t="s">
        <v>436</v>
      </c>
      <c r="N323" s="191"/>
      <c r="O323" s="199" t="s">
        <v>454</v>
      </c>
      <c r="P323" s="195"/>
      <c r="Q323" s="153" t="s">
        <v>389</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455</v>
      </c>
      <c r="C343" s="223"/>
      <c r="D343" s="223"/>
      <c r="E343" s="223"/>
      <c r="F343" s="223"/>
      <c r="G343" s="223"/>
      <c r="H343" s="224"/>
      <c r="I343" s="225" t="s">
        <v>456</v>
      </c>
      <c r="J343" s="226"/>
      <c r="K343" s="225" t="s">
        <v>457</v>
      </c>
      <c r="L343" s="226"/>
      <c r="M343" s="225" t="s">
        <v>436</v>
      </c>
      <c r="N343" s="226"/>
      <c r="O343" s="225" t="s">
        <v>458</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72" customHeight="1" x14ac:dyDescent="0.2">
      <c r="A345" s="203" t="s">
        <v>197</v>
      </c>
      <c r="B345" s="203"/>
      <c r="C345" s="203"/>
      <c r="D345" s="202" t="s">
        <v>470</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476</v>
      </c>
      <c r="E349" s="197"/>
      <c r="F349" s="60"/>
      <c r="G349" s="46"/>
      <c r="H349" s="46"/>
      <c r="I349" s="46"/>
      <c r="J349" s="46"/>
      <c r="K349" s="6"/>
      <c r="L349" s="6"/>
      <c r="M349" s="6"/>
      <c r="N349" s="6"/>
      <c r="O349" s="11"/>
      <c r="P349" s="6"/>
    </row>
    <row r="350" spans="1:19" ht="24" customHeight="1" x14ac:dyDescent="0.2">
      <c r="A350" s="203" t="s">
        <v>200</v>
      </c>
      <c r="B350" s="203"/>
      <c r="C350" s="203"/>
      <c r="D350" s="202" t="s">
        <v>478</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459</v>
      </c>
      <c r="N356" s="211"/>
      <c r="O356" s="77"/>
      <c r="P356" s="78"/>
      <c r="Q356" s="154" t="s">
        <v>460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402</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48" hidden="1" customHeight="1" x14ac:dyDescent="0.2">
      <c r="A373" s="79"/>
      <c r="B373" s="218" t="s">
        <v>461</v>
      </c>
      <c r="C373" s="201"/>
      <c r="D373" s="201"/>
      <c r="E373" s="200" t="s">
        <v>462</v>
      </c>
      <c r="F373" s="201"/>
      <c r="G373" s="201"/>
      <c r="H373" s="201"/>
      <c r="I373" s="337" t="s">
        <v>463</v>
      </c>
      <c r="J373" s="300"/>
      <c r="K373" s="300"/>
      <c r="L373" s="336" t="s">
        <v>464</v>
      </c>
      <c r="M373" s="195"/>
      <c r="N373" s="202" t="s">
        <v>465</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48" customHeight="1" x14ac:dyDescent="0.2">
      <c r="A375" s="79"/>
      <c r="B375" s="293" t="s">
        <v>461</v>
      </c>
      <c r="C375" s="294"/>
      <c r="D375" s="294"/>
      <c r="E375" s="294" t="s">
        <v>462</v>
      </c>
      <c r="F375" s="294"/>
      <c r="G375" s="294"/>
      <c r="H375" s="294"/>
      <c r="I375" s="338" t="s">
        <v>463</v>
      </c>
      <c r="J375" s="281"/>
      <c r="K375" s="281"/>
      <c r="L375" s="281" t="s">
        <v>464</v>
      </c>
      <c r="M375" s="281"/>
      <c r="N375" s="294" t="s">
        <v>465</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471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472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473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466</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466</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2F34</v>
      </c>
      <c r="G3" s="376"/>
      <c r="H3" s="376"/>
      <c r="I3" s="376"/>
      <c r="J3" s="376"/>
      <c r="K3" s="377"/>
      <c r="L3" s="384" t="str">
        <f>DataSheet!F2</f>
        <v>Plutonium Contaminated Materials; Drums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c r="E9" s="158"/>
      <c r="F9" s="157"/>
      <c r="G9" s="157"/>
      <c r="H9" s="157"/>
      <c r="I9" s="95"/>
      <c r="J9" s="157"/>
      <c r="K9" s="158"/>
      <c r="L9" s="157"/>
      <c r="M9" s="157"/>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c r="E11" s="158"/>
      <c r="F11" s="157"/>
      <c r="G11" s="157"/>
      <c r="H11" s="157"/>
      <c r="I11" s="95"/>
      <c r="J11" s="159"/>
      <c r="K11" s="159"/>
      <c r="L11" s="159"/>
      <c r="M11" s="159"/>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c r="E22" s="158"/>
      <c r="F22" s="157"/>
      <c r="G22" s="157"/>
      <c r="H22" s="157"/>
      <c r="I22" s="95"/>
      <c r="J22" s="159"/>
      <c r="K22" s="159"/>
      <c r="L22" s="159"/>
      <c r="M22" s="159"/>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c r="E24" s="158"/>
      <c r="F24" s="157"/>
      <c r="G24" s="157"/>
      <c r="H24" s="157"/>
      <c r="I24" s="95"/>
      <c r="J24" s="159"/>
      <c r="K24" s="159"/>
      <c r="L24" s="159"/>
      <c r="M24" s="159"/>
      <c r="N24" s="160"/>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c r="E30" s="158"/>
      <c r="F30" s="157"/>
      <c r="G30" s="157"/>
      <c r="H30" s="157"/>
      <c r="I30" s="95"/>
      <c r="J30" s="159"/>
      <c r="K30" s="159"/>
      <c r="L30" s="159"/>
      <c r="M30" s="159"/>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t="s">
        <v>40</v>
      </c>
      <c r="S41" s="159" t="s">
        <v>479</v>
      </c>
      <c r="T41" s="159" t="s">
        <v>480</v>
      </c>
      <c r="U41" s="159" t="s">
        <v>480</v>
      </c>
      <c r="V41" s="160" t="s">
        <v>481</v>
      </c>
      <c r="W41" s="95"/>
      <c r="X41" s="159" t="s">
        <v>40</v>
      </c>
      <c r="Y41" s="159" t="s">
        <v>479</v>
      </c>
      <c r="Z41" s="159" t="s">
        <v>482</v>
      </c>
      <c r="AA41" s="159" t="s">
        <v>482</v>
      </c>
      <c r="AB41" s="160" t="s">
        <v>481</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t="s">
        <v>483</v>
      </c>
      <c r="T43" s="159" t="s">
        <v>480</v>
      </c>
      <c r="U43" s="159" t="s">
        <v>480</v>
      </c>
      <c r="V43" s="160" t="s">
        <v>481</v>
      </c>
      <c r="W43" s="95"/>
      <c r="X43" s="159" t="s">
        <v>40</v>
      </c>
      <c r="Y43" s="159" t="s">
        <v>483</v>
      </c>
      <c r="Z43" s="159" t="s">
        <v>482</v>
      </c>
      <c r="AA43" s="159" t="s">
        <v>482</v>
      </c>
      <c r="AB43" s="160" t="s">
        <v>481</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t="s">
        <v>484</v>
      </c>
      <c r="T44" s="159" t="s">
        <v>480</v>
      </c>
      <c r="U44" s="159" t="s">
        <v>480</v>
      </c>
      <c r="V44" s="160" t="s">
        <v>481</v>
      </c>
      <c r="W44" s="95"/>
      <c r="X44" s="159" t="s">
        <v>40</v>
      </c>
      <c r="Y44" s="159" t="s">
        <v>484</v>
      </c>
      <c r="Z44" s="159" t="s">
        <v>482</v>
      </c>
      <c r="AA44" s="159" t="s">
        <v>482</v>
      </c>
      <c r="AB44" s="160" t="s">
        <v>481</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t="s">
        <v>485</v>
      </c>
      <c r="T46" s="159" t="s">
        <v>480</v>
      </c>
      <c r="U46" s="159" t="s">
        <v>480</v>
      </c>
      <c r="V46" s="160" t="s">
        <v>481</v>
      </c>
      <c r="W46" s="95"/>
      <c r="X46" s="159" t="s">
        <v>40</v>
      </c>
      <c r="Y46" s="159" t="s">
        <v>485</v>
      </c>
      <c r="Z46" s="159" t="s">
        <v>482</v>
      </c>
      <c r="AA46" s="159" t="s">
        <v>482</v>
      </c>
      <c r="AB46" s="160" t="s">
        <v>481</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486</v>
      </c>
      <c r="T47" s="159" t="s">
        <v>480</v>
      </c>
      <c r="U47" s="159" t="s">
        <v>480</v>
      </c>
      <c r="V47" s="160" t="s">
        <v>481</v>
      </c>
      <c r="W47" s="95"/>
      <c r="X47" s="159" t="s">
        <v>40</v>
      </c>
      <c r="Y47" s="159" t="s">
        <v>486</v>
      </c>
      <c r="Z47" s="159" t="s">
        <v>482</v>
      </c>
      <c r="AA47" s="159" t="s">
        <v>482</v>
      </c>
      <c r="AB47" s="160" t="s">
        <v>481</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t="s">
        <v>487</v>
      </c>
      <c r="T48" s="159" t="s">
        <v>480</v>
      </c>
      <c r="U48" s="159" t="s">
        <v>480</v>
      </c>
      <c r="V48" s="160" t="s">
        <v>481</v>
      </c>
      <c r="W48" s="95"/>
      <c r="X48" s="159" t="s">
        <v>40</v>
      </c>
      <c r="Y48" s="159" t="s">
        <v>487</v>
      </c>
      <c r="Z48" s="159" t="s">
        <v>482</v>
      </c>
      <c r="AA48" s="159" t="s">
        <v>482</v>
      </c>
      <c r="AB48" s="160" t="s">
        <v>481</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t="s">
        <v>488</v>
      </c>
      <c r="T49" s="159" t="s">
        <v>480</v>
      </c>
      <c r="U49" s="159" t="s">
        <v>480</v>
      </c>
      <c r="V49" s="160" t="s">
        <v>481</v>
      </c>
      <c r="W49" s="95"/>
      <c r="X49" s="159" t="s">
        <v>40</v>
      </c>
      <c r="Y49" s="159" t="s">
        <v>488</v>
      </c>
      <c r="Z49" s="159" t="s">
        <v>482</v>
      </c>
      <c r="AA49" s="159" t="s">
        <v>482</v>
      </c>
      <c r="AB49" s="160" t="s">
        <v>481</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t="s">
        <v>489</v>
      </c>
      <c r="T50" s="159" t="s">
        <v>480</v>
      </c>
      <c r="U50" s="159" t="s">
        <v>480</v>
      </c>
      <c r="V50" s="160" t="s">
        <v>481</v>
      </c>
      <c r="W50" s="95"/>
      <c r="X50" s="159" t="s">
        <v>40</v>
      </c>
      <c r="Y50" s="159" t="s">
        <v>489</v>
      </c>
      <c r="Z50" s="159" t="s">
        <v>482</v>
      </c>
      <c r="AA50" s="159" t="s">
        <v>482</v>
      </c>
      <c r="AB50" s="160" t="s">
        <v>481</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490</v>
      </c>
      <c r="T51" s="159" t="s">
        <v>480</v>
      </c>
      <c r="U51" s="159" t="s">
        <v>480</v>
      </c>
      <c r="V51" s="160" t="s">
        <v>481</v>
      </c>
      <c r="W51" s="95"/>
      <c r="X51" s="159" t="s">
        <v>40</v>
      </c>
      <c r="Y51" s="159" t="s">
        <v>490</v>
      </c>
      <c r="Z51" s="159" t="s">
        <v>482</v>
      </c>
      <c r="AA51" s="159" t="s">
        <v>482</v>
      </c>
      <c r="AB51" s="160" t="s">
        <v>481</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c r="E56" s="158"/>
      <c r="F56" s="157"/>
      <c r="G56" s="157"/>
      <c r="H56" s="157"/>
      <c r="I56" s="95"/>
      <c r="J56" s="159"/>
      <c r="K56" s="159"/>
      <c r="L56" s="159"/>
      <c r="M56" s="159"/>
      <c r="N56" s="160"/>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c r="E66" s="158"/>
      <c r="F66" s="157"/>
      <c r="G66" s="157"/>
      <c r="H66" s="157"/>
      <c r="I66" s="95"/>
      <c r="J66" s="159"/>
      <c r="K66" s="159"/>
      <c r="L66" s="159"/>
      <c r="M66" s="159"/>
      <c r="N66" s="160"/>
      <c r="O66" s="34"/>
      <c r="P66" s="96"/>
      <c r="Q66" s="102" t="s">
        <v>361</v>
      </c>
      <c r="R66" s="141"/>
      <c r="S66" s="143">
        <v>1.9640793859928505</v>
      </c>
      <c r="T66" s="103"/>
      <c r="U66" s="103"/>
      <c r="V66" s="103" t="s">
        <v>494</v>
      </c>
      <c r="W66" s="104"/>
      <c r="X66" s="103"/>
      <c r="Y66" s="143">
        <v>1.9640793859928505</v>
      </c>
      <c r="Z66" s="103"/>
      <c r="AA66" s="103"/>
      <c r="AB66" s="103" t="s">
        <v>494</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18.499548600007152</v>
      </c>
      <c r="T67" s="112"/>
      <c r="U67" s="112"/>
      <c r="V67" s="112" t="s">
        <v>494</v>
      </c>
      <c r="W67" s="113"/>
      <c r="X67" s="114"/>
      <c r="Y67" s="144">
        <v>18.499548600007152</v>
      </c>
      <c r="Z67" s="112"/>
      <c r="AA67" s="112"/>
      <c r="AB67" s="112" t="s">
        <v>494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6DFDBB-0A6B-41D2-99E8-1F0143A8FAFF}"/>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D70268DF-E514-4A50-8CEA-B429B8F5D1F9}"/>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2ee561fc-af72-405d-89ed-f1e96ee0cd6d</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0199ecc0-84cd-4a98-b56b-dba78f8b3377</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2026-04-14T12:02:58Z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758400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