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<sst xmlns="http://schemas.openxmlformats.org/spreadsheetml/2006/main" count="1324" uniqueCount="474">
  <si>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</si>
  <si>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</si>
  <si>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</si>
  <si>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</si>
  <si>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</si>
  <si>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</si>
  <si>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</si>
  <si>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</si>
  <si>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</si>
  <si>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</si>
  <si>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</si>
  <si>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</si>
  <si>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</si>
  <si>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</si>
  <si>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</si>
  <si>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</si>
  <si>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</si>
  <si>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</si>
  <si>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</si>
  <si>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</si>
  <si>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</si>
  <si>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</si>
  <si>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</si>
  <si>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</si>
  <si>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</si>
  <si>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</si>
  <si>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</si>
  <si>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</si>
  <si>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</si>
  <si>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</si>
  <si>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</si>
  <si>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</si>
  <si>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</si>
  <si>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</si>
  <si>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</si>
  <si>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</si>
  <si>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</si>
  <si>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</si>
  <si>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</si>
  <si>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</si>
  <si>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</si>
  <si>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</si>
  <si>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</si>
  <si>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</si>
  <si>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</si>
  <si>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</si>
  <si>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</si>
  <si>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</si>
  <si>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</si>
  <si>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</si>
  <si>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</si>
  <si>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</si>
  <si>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</si>
  <si>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</si>
  <si>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</si>
  <si>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</si>
  <si>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</si>
  <si>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</si>
  <si>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</si>
  <si>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</si>
  <si>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</si>
  <si>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</si>
  <si>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</si>
  <si>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</si>
  <si>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</si>
  <si>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</si>
  <si>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</si>
  <si>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</si>
  <si>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</si>
  <si>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</si>
  <si>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</si>
  <si>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</si>
  <si>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</si>
  <si>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</si>
  <si>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</si>
  <si>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</si>
  <si>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</si>
  <si>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</si>
  <si>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</si>
  <si>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</si>
  <si>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</si>
  <si>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</si>
  <si>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</si>
  <si>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</si>
  <si>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</si>
  <si>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</si>
  <si>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</si>
  <si>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</si>
  <si>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</si>
  <si>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</si>
  <si>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</si>
  <si>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</si>
  <si>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</si>
  <si>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</si>
  <si>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</si>
  <si>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</si>
  <si>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</si>
  <si>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</si>
  <si>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</si>
  <si>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</si>
  <si>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</si>
  <si>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</si>
  <si>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</si>
  <si>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</si>
  <si>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</si>
  <si>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</si>
  <si>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</si>
  <si>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</si>
  <si>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</si>
  <si>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</si>
  <si>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</si>
  <si>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</si>
  <si>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</si>
  <si>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</si>
  <si>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</si>
  <si>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</si>
  <si>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</si>
  <si>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</si>
  <si>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</si>
  <si>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</si>
  <si>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</si>
  <si>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</si>
  <si>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</si>
  <si>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</si>
  <si>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</si>
  <si>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</si>
  <si>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</si>
  <si>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</si>
  <si>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</si>
  <si>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</si>
  <si>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</si>
  <si>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</si>
  <si>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</si>
  <si>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</si>
  <si>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</si>
  <si>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</si>
  <si>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</si>
  <si>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</si>
  <si>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</si>
  <si>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</si>
  <si>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</si>
  <si>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</si>
  <si>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</si>
  <si>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</si>
  <si>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</si>
  <si>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</si>
  <si>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</si>
  <si>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</si>
  <si>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</si>
  <si>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</si>
  <si>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</si>
  <si>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</si>
  <si>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</si>
  <si>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</si>
  <si>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</si>
  <si>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</si>
  <si>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</si>
  <si>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</si>
  <si>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</si>
  <si>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</si>
  <si>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</si>
  <si>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</si>
  <si>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</si>
  <si>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</si>
  <si>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</si>
  <si>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</si>
  <si>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</si>
  <si>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</si>
  <si>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</si>
  <si>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</si>
  <si>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</si>
  <si>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</si>
  <si>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</si>
  <si>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</si>
  <si>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</si>
  <si>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</si>
  <si>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</si>
  <si>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</si>
  <si>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</si>
  <si>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</si>
  <si>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</si>
  <si>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</si>
  <si>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</si>
  <si>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</si>
  <si>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</si>
  <si>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</si>
  <si>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</si>
  <si>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</si>
  <si>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</si>
  <si>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</si>
  <si>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</si>
  <si>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</si>
  <si>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</si>
  <si>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</si>
  <si>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</si>
  <si>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</si>
  <si>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</si>
  <si>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</si>
  <si>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</si>
  <si>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</si>
  <si>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</si>
  <si>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</si>
  <si>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</si>
  <si>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</si>
  <si>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</si>
  <si>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</si>
  <si>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</si>
  <si>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</si>
  <si>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</si>
  <si>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</si>
  <si>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</si>
  <si>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</si>
  <si>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</si>
  <si>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</si>
  <si>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</si>
  <si>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</si>
  <si>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</si>
  <si>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</si>
  <si>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</si>
  <si>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</si>
  <si>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</si>
  <si>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</si>
  <si>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</si>
  <si>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</si>
  <si>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</si>
  <si>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</si>
  <si>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</si>
  <si>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</si>
  <si>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</si>
  <si>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</si>
  <si>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</si>
  <si>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</si>
  <si>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</si>
  <si>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</si>
  <si>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</si>
  <si>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</si>
  <si>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</si>
  <si>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</si>
  <si>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</si>
  <si>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</si>
  <si>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</si>
  <si>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</si>
  <si>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</si>
  <si>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</si>
  <si>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</si>
  <si>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</si>
  <si>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</si>
  <si>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</si>
  <si>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</si>
  <si>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</si>
  <si>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</si>
  <si>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</si>
  <si>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</si>
  <si>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</si>
  <si>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</si>
  <si>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</si>
  <si>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</si>
  <si>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</si>
  <si>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</si>
  <si>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</si>
  <si>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</si>
  <si>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</si>
  <si>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</si>
  <si>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</si>
  <si>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</si>
  <si>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</si>
  <si>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</si>
  <si>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</si>
  <si>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</si>
  <si>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</si>
  <si>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</si>
  <si>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</si>
  <si>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</si>
  <si>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</si>
  <si>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</si>
  <si>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</si>
  <si>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</si>
  <si>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</si>
  <si>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</si>
  <si>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</si>
  <si>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</si>
  <si>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</si>
  <si>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</si>
  <si>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</si>
  <si>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</si>
  <si>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</si>
  <si>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</si>
  <si>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</si>
  <si>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</si>
  <si>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</si>
  <si>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</si>
  <si>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</si>
  <si>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</si>
  <si>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</si>
  <si>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</si>
  <si>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</si>
  <si>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</si>
  <si>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</si>
  <si>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</si>
  <si>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</si>
  <si>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</si>
  <si>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</si>
  <si>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</si>
  <si>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</si>
  <si>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</si>
  <si>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</si>
  <si>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</si>
  <si>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</si>
  <si>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</si>
  <si>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</si>
  <si>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</si>
  <si>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</si>
  <si>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</si>
  <si>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</si>
  <si>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</si>
  <si>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</si>
  <si>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</si>
  <si>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</si>
  <si>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</si>
  <si>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</si>
  <si>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</si>
  <si>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</si>
  <si>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</si>
  <si>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</si>
  <si>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</si>
  <si>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</si>
  <si>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</si>
  <si>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</si>
  <si>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</si>
  <si>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</si>
  <si>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</si>
  <si>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</si>
  <si>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</si>
  <si>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</si>
  <si>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</si>
  <si>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</si>
  <si>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</si>
  <si>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</si>
  <si>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</si>
  <si>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</si>
  <si>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</si>
  <si>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</si>
  <si>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</si>
  <si>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</si>
  <si>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</si>
  <si>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</si>
  <si>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</si>
  <si>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</si>
  <si>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</si>
  <si>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</si>
  <si>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</si>
  <si>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</si>
  <si>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</si>
  <si>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</si>
  <si>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</si>
  <si>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</si>
  <si>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</si>
  <si>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</si>
  <si>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</si>
  <si>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</si>
  <si>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</si>
  <si>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</si>
  <si>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</si>
  <si>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</si>
  <si>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</si>
  <si>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</si>
  <si>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</si>
  <si>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</si>
  <si>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</si>
  <si>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</si>
  <si>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</si>
  <si>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</si>
  <si>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</si>
  <si>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</si>
  <si>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</si>
  <si>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</si>
  <si>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</si>
  <si>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</si>
  <si>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</si>
  <si>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</si>
  <si>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</si>
  <si>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</si>
  <si>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</si>
  <si>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</si>
  <si>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</si>
  <si>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</si>
  <si>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</si>
  <si>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</si>
  <si>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</si>
  <si>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</si>
  <si>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</si>
  <si>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</si>
  <si>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</si>
  <si>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3L313</t>
  </si>
  <si>
    <t>Decommissioning Stage 3: Graphite ILW</t>
  </si>
  <si>
    <t>EDF Energy Nuclear Generation Ltd (EDFE NGL)</t>
  </si>
  <si>
    <t>ILW</t>
  </si>
  <si>
    <t>Waste volumes will be variable depending on station operating conditions.</t>
  </si>
  <si>
    <t>Moderator and reflector graphite from reactor dismantling.</t>
  </si>
  <si>
    <t>Graphite blocks and other graphite components. Waste can be packaged in standard NDA packages.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</si>
  <si>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</si>
  <si>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Not yet determined</t>
  </si>
  <si>
    <t>Graphite and possible traces of ferrous metals.</t>
  </si>
  <si>
    <t>NE</t>
  </si>
  <si>
    <t>= 0</t>
  </si>
  <si>
    <t>= 100.0</t>
  </si>
  <si>
    <t>P</t>
  </si>
  <si>
    <t>May be present.</t>
  </si>
  <si>
    <t>Only trace quantities, if any.</t>
  </si>
  <si>
    <t>On-site</t>
  </si>
  <si>
    <t>Heysham 1 Waste Management Centre (WMC)</t>
  </si>
  <si>
    <t>Heysham 1</t>
  </si>
  <si>
    <t>1.4.2025 - 31.3.2115</t>
  </si>
  <si>
    <t>1.4.2115 - 31.3.2116</t>
  </si>
  <si>
    <t>= 811.6</t>
  </si>
  <si>
    <t>0.75</t>
  </si>
  <si>
    <t>1.25</t>
  </si>
  <si>
    <t>1.4.2116 - 31.3.2117</t>
  </si>
  <si>
    <t>= 890.6</t>
  </si>
  <si>
    <t>1.4.2117 - 31.3.2118</t>
  </si>
  <si>
    <t>= 762.5</t>
  </si>
  <si>
    <t>4 m box (100 mm concrete shielding)</t>
  </si>
  <si>
    <t xml:space="preserve"> 100.0</t>
  </si>
  <si>
    <t xml:space="preserve"> 12.5</t>
  </si>
  <si>
    <t>14.3</t>
  </si>
  <si>
    <t>197</t>
  </si>
  <si>
    <t>2115</t>
  </si>
  <si>
    <t>Diffused into matrix</t>
  </si>
  <si>
    <t>Incorporated in the graphite</t>
  </si>
  <si>
    <t>Not significant</t>
  </si>
  <si>
    <t>Not determined</t>
  </si>
  <si>
    <t>Radium content is insignificant</t>
  </si>
  <si>
    <t>Thorium content is insignificant</t>
  </si>
  <si>
    <t>Uranium content is insignificant</t>
  </si>
  <si>
    <t>Neptunium content is insignificant</t>
  </si>
  <si>
    <t>Plutonium content is insignificant</t>
  </si>
  <si>
    <t>100.0</t>
  </si>
  <si>
    <t>Future arisings based on envelope volume, density calculated on this basis.</t>
  </si>
  <si>
    <t>The waste is not expected to be supercompacted. It will be placed in 'baskets' in the waste packages, and is assumed to be encapsulated.</t>
  </si>
  <si>
    <t>The waste will be in baskets placed in the waste packages. Baskets of different Stage 3 ILW wastes may be in the same waste package.</t>
  </si>
  <si>
    <t>Activation of the graphite and impurities, Contamination by other activated materials.</t>
  </si>
  <si>
    <t>The values quoted were derived by calculation from available material specification and are indicative of the activities that are expected. A major source of uncertainty is the impurity levels.</t>
  </si>
  <si>
    <t>Activation/decay calculations based on neutron flux and projected operating history.</t>
  </si>
  <si>
    <t>~</t>
  </si>
  <si>
    <t>1.3</t>
  </si>
  <si>
    <t>~ 1.8</t>
  </si>
  <si>
    <t>Cement 1:1 BFS/PFA</t>
  </si>
  <si>
    <t>Assumes waste will be encapsulated, matrix would be likely to be BFS/OPC.</t>
  </si>
  <si>
    <t>1.37E-03</t>
  </si>
  <si>
    <t>C</t>
  </si>
  <si>
    <t>2</t>
  </si>
  <si>
    <t>1.01E-09</t>
  </si>
  <si>
    <t>2.23E-01</t>
  </si>
  <si>
    <t>4</t>
  </si>
  <si>
    <t>1.64E-03</t>
  </si>
  <si>
    <t>3.22E-04</t>
  </si>
  <si>
    <t>8</t>
  </si>
  <si>
    <t>2.32E-05</t>
  </si>
  <si>
    <t>4.23E-04</t>
  </si>
  <si>
    <t>3.01E-02</t>
  </si>
  <si>
    <t>4.27E-07</t>
  </si>
  <si>
    <t>5.70E-07</t>
  </si>
  <si>
    <t>5.66E-06</t>
  </si>
  <si>
    <t>9.90E-07</t>
  </si>
  <si>
    <t>9.60E-07</t>
  </si>
  <si>
    <t>5.57E-08</t>
  </si>
  <si>
    <t>4.72E-07</t>
  </si>
  <si>
    <t>4.86E-07</t>
  </si>
  <si>
    <t>1.44E-06</t>
  </si>
  <si>
    <t>3.82E-09</t>
  </si>
  <si>
    <t>2.89E-07</t>
  </si>
  <si>
    <t>6.96E-07</t>
  </si>
  <si>
    <t>2464.7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</si>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</sst>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393</v>
      </c>
      <c r="E2" s="370"/>
      <c r="F2" s="317" t="s">
        <v>394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395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396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391</v>
      </c>
      <c r="B15" s="254"/>
      <c r="C15" s="9"/>
      <c r="D15" s="253" t="s">
        <v>412</v>
      </c>
      <c r="E15" s="254"/>
      <c r="F15" s="254"/>
      <c r="G15" s="254"/>
      <c r="H15" s="255"/>
      <c r="I15" s="251" t="s">
        <v>404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413</v>
      </c>
      <c r="E16" s="254"/>
      <c r="F16" s="254"/>
      <c r="G16" s="254"/>
      <c r="H16" s="255"/>
      <c r="I16" s="251" t="s">
        <v>414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417</v>
      </c>
      <c r="E17" s="254"/>
      <c r="F17" s="254"/>
      <c r="G17" s="254"/>
      <c r="H17" s="255"/>
      <c r="I17" s="251" t="s">
        <v>418</v>
      </c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 t="s">
        <v>389</v>
      </c>
      <c r="E18" s="254"/>
      <c r="F18" s="254"/>
      <c r="G18" s="254"/>
      <c r="H18" s="255"/>
      <c r="I18" s="251">
        <v>0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419</v>
      </c>
      <c r="E110" s="244"/>
      <c r="F110" s="244"/>
      <c r="G110" s="244"/>
      <c r="H110" s="245"/>
      <c r="I110" s="249" t="s">
        <v>420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397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400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416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398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399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443</v>
      </c>
      <c r="E130" s="202" t="s">
        <v>444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403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404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404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404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404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404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 t="s">
        <v>436</v>
      </c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404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404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406</v>
      </c>
      <c r="K229" s="234" t="s">
        <v>407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404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403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403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403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403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403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403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403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403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403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403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403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403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403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403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403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403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403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403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403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403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403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403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403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403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403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403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403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403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403</v>
      </c>
      <c r="K266" s="234" t="s">
        <v>408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403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404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 t="s">
        <v>409</v>
      </c>
      <c r="N297" s="275"/>
      <c r="O297" s="282" t="s">
        <v>405</v>
      </c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438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410</v>
      </c>
      <c r="D315" s="281"/>
      <c r="E315" s="281"/>
      <c r="F315" s="281"/>
      <c r="G315" s="281"/>
      <c r="H315" s="281"/>
      <c r="I315" s="226"/>
      <c r="J315" s="280" t="s">
        <v>411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446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421</v>
      </c>
      <c r="C343" s="223"/>
      <c r="D343" s="223"/>
      <c r="E343" s="223"/>
      <c r="F343" s="223"/>
      <c r="G343" s="223"/>
      <c r="H343" s="224"/>
      <c r="I343" s="225" t="s">
        <v>422</v>
      </c>
      <c r="J343" s="226"/>
      <c r="K343" s="225" t="s">
        <v>423</v>
      </c>
      <c r="L343" s="226"/>
      <c r="M343" s="225" t="s">
        <v>424</v>
      </c>
      <c r="N343" s="226"/>
      <c r="O343" s="225" t="s">
        <v>425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 x14ac:dyDescent="0.2">
      <c r="A347" s="203" t="s">
        <v>198</v>
      </c>
      <c r="B347" s="203"/>
      <c r="C347" s="203"/>
      <c r="D347" s="202" t="s">
        <v>439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445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447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405</v>
      </c>
      <c r="N356" s="211"/>
      <c r="O356" s="77"/>
      <c r="P356" s="78"/>
      <c r="Q356" s="154" t="s">
        <v>426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440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441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442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427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428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428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430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429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431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432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433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434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435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3L313</v>
      </c>
      <c r="G3" s="376"/>
      <c r="H3" s="376"/>
      <c r="I3" s="376"/>
      <c r="J3" s="376"/>
      <c r="K3" s="377"/>
      <c r="L3" s="384" t="str">
        <f>DataSheet!F2</f>
        <v>Decommissioning Stage 3: Graphite ILW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448</v>
      </c>
      <c r="L9" s="157" t="s">
        <v>449</v>
      </c>
      <c r="M9" s="157" t="s">
        <v>449</v>
      </c>
      <c r="N9" s="157" t="s">
        <v>450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 t="s">
        <v>451</v>
      </c>
      <c r="L10" s="159" t="s">
        <v>449</v>
      </c>
      <c r="M10" s="159" t="s">
        <v>449</v>
      </c>
      <c r="N10" s="160" t="s">
        <v>450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452</v>
      </c>
      <c r="L11" s="159" t="s">
        <v>449</v>
      </c>
      <c r="M11" s="159" t="s">
        <v>449</v>
      </c>
      <c r="N11" s="160" t="s">
        <v>450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 t="s">
        <v>471</v>
      </c>
      <c r="Z11" s="159" t="s">
        <v>449</v>
      </c>
      <c r="AA11" s="159" t="s">
        <v>449</v>
      </c>
      <c r="AB11" s="160" t="s">
        <v>450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453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453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454</v>
      </c>
      <c r="L14" s="159" t="s">
        <v>449</v>
      </c>
      <c r="M14" s="159" t="s">
        <v>449</v>
      </c>
      <c r="N14" s="160" t="s">
        <v>450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 t="s">
        <v>455</v>
      </c>
      <c r="L18" s="159" t="s">
        <v>449</v>
      </c>
      <c r="M18" s="159" t="s">
        <v>449</v>
      </c>
      <c r="N18" s="160" t="s">
        <v>450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456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456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456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457</v>
      </c>
      <c r="L22" s="159" t="s">
        <v>449</v>
      </c>
      <c r="M22" s="159" t="s">
        <v>449</v>
      </c>
      <c r="N22" s="160" t="s">
        <v>450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458</v>
      </c>
      <c r="L23" s="159" t="s">
        <v>449</v>
      </c>
      <c r="M23" s="159" t="s">
        <v>449</v>
      </c>
      <c r="N23" s="160" t="s">
        <v>450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459</v>
      </c>
      <c r="L24" s="159" t="s">
        <v>449</v>
      </c>
      <c r="M24" s="159" t="s">
        <v>449</v>
      </c>
      <c r="N24" s="160" t="s">
        <v>450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456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456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456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456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456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456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456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456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 t="s">
        <v>460</v>
      </c>
      <c r="L34" s="159" t="s">
        <v>449</v>
      </c>
      <c r="M34" s="159" t="s">
        <v>449</v>
      </c>
      <c r="N34" s="160" t="s">
        <v>450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456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461</v>
      </c>
      <c r="L35" s="159" t="s">
        <v>449</v>
      </c>
      <c r="M35" s="159" t="s">
        <v>449</v>
      </c>
      <c r="N35" s="160" t="s">
        <v>450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462</v>
      </c>
      <c r="L36" s="159" t="s">
        <v>449</v>
      </c>
      <c r="M36" s="159" t="s">
        <v>449</v>
      </c>
      <c r="N36" s="160" t="s">
        <v>450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456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463</v>
      </c>
      <c r="L38" s="159" t="s">
        <v>449</v>
      </c>
      <c r="M38" s="159" t="s">
        <v>449</v>
      </c>
      <c r="N38" s="160" t="s">
        <v>450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456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456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456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456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464</v>
      </c>
      <c r="L41" s="159" t="s">
        <v>449</v>
      </c>
      <c r="M41" s="159" t="s">
        <v>449</v>
      </c>
      <c r="N41" s="160" t="s">
        <v>450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456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456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456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456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 t="s">
        <v>465</v>
      </c>
      <c r="L46" s="159" t="s">
        <v>449</v>
      </c>
      <c r="M46" s="159" t="s">
        <v>449</v>
      </c>
      <c r="N46" s="160" t="s">
        <v>450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456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456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456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456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456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456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456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456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456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456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456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456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456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456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456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456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466</v>
      </c>
      <c r="L57" s="159" t="s">
        <v>449</v>
      </c>
      <c r="M57" s="159" t="s">
        <v>449</v>
      </c>
      <c r="N57" s="160" t="s">
        <v>450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456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456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456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 t="s">
        <v>467</v>
      </c>
      <c r="L61" s="159" t="s">
        <v>449</v>
      </c>
      <c r="M61" s="159" t="s">
        <v>449</v>
      </c>
      <c r="N61" s="160" t="s">
        <v>450</v>
      </c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456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 t="s">
        <v>468</v>
      </c>
      <c r="L64" s="159" t="s">
        <v>449</v>
      </c>
      <c r="M64" s="159" t="s">
        <v>449</v>
      </c>
      <c r="N64" s="160" t="s">
        <v>450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456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469</v>
      </c>
      <c r="L65" s="159" t="s">
        <v>449</v>
      </c>
      <c r="M65" s="159" t="s">
        <v>449</v>
      </c>
      <c r="N65" s="160" t="s">
        <v>450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456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470</v>
      </c>
      <c r="L66" s="159" t="s">
        <v>449</v>
      </c>
      <c r="M66" s="159" t="s">
        <v>449</v>
      </c>
      <c r="N66" s="160" t="s">
        <v>450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473</v>
      </c>
      <c r="W66" s="104"/>
      <c r="X66" s="103"/>
      <c r="Y66" s="143">
        <v>1.3608000046794189E-15</v>
      </c>
      <c r="Z66" s="103"/>
      <c r="AA66" s="103"/>
      <c r="AB66" s="103" t="s">
        <v>473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456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473</v>
      </c>
      <c r="W67" s="113"/>
      <c r="X67" s="114"/>
      <c r="Y67" s="144">
        <v>0.25688640297196519</v>
      </c>
      <c r="Z67" s="112"/>
      <c r="AA67" s="112"/>
      <c r="AB67" s="112" t="s">
        <v>473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89442324-839C-4CE8-BFAD-D6CC4FBC9A6A}"/>
</file>

<file path=customXml/itemProps4.xml><?xml version="1.0" encoding="utf-8"?>
<ds:datastoreItem xmlns:ds="http://schemas.openxmlformats.org/officeDocument/2006/customXml" ds:itemID="{4463850F-43DF-4EA9-8421-AFFE924D046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e36666a1-aaad-4699-89b0-38a8712dfdd9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712a8c1c-77ab-41f8-99a5-38f827edd3ac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2026-04-13T10:45:40Z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839800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