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<sst xmlns="http://schemas.openxmlformats.org/spreadsheetml/2006/main" count="1100" uniqueCount="489">
  <si>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</si>
  <si>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</si>
  <si>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</si>
  <si>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</si>
  <si>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</si>
  <si>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</si>
  <si>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</si>
  <si>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</si>
  <si>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</si>
  <si>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</si>
  <si>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</si>
  <si>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</si>
  <si>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</si>
  <si>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</si>
  <si>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</si>
  <si>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</si>
  <si>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</si>
  <si>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</si>
  <si>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</si>
  <si>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</si>
  <si>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</si>
  <si>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</si>
  <si>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</si>
  <si>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</si>
  <si>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</si>
  <si>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</si>
  <si>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</si>
  <si>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</si>
  <si>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</si>
  <si>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</si>
  <si>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</si>
  <si>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</si>
  <si>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</si>
  <si>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</si>
  <si>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</si>
  <si>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</si>
  <si>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</si>
  <si>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</si>
  <si>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</si>
  <si>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</si>
  <si>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</si>
  <si>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</si>
  <si>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</si>
  <si>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</si>
  <si>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</si>
  <si>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</si>
  <si>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</si>
  <si>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</si>
  <si>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</si>
  <si>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</si>
  <si>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</si>
  <si>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</si>
  <si>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</si>
  <si>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</si>
  <si>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</si>
  <si>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</si>
  <si>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</si>
  <si>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</si>
  <si>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</si>
  <si>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</si>
  <si>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</si>
  <si>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</si>
  <si>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</si>
  <si>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</si>
  <si>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</si>
  <si>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</si>
  <si>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</si>
  <si>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</si>
  <si>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</si>
  <si>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</si>
  <si>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</si>
  <si>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</si>
  <si>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</si>
  <si>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</si>
  <si>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</si>
  <si>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</si>
  <si>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</si>
  <si>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</si>
  <si>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</si>
  <si>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</si>
  <si>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</si>
  <si>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</si>
  <si>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</si>
  <si>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</si>
  <si>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</si>
  <si>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</si>
  <si>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</si>
  <si>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</si>
  <si>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</si>
  <si>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</si>
  <si>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</si>
  <si>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</si>
  <si>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</si>
  <si>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</si>
  <si>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</si>
  <si>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</si>
  <si>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</si>
  <si>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</si>
  <si>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</si>
  <si>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</si>
  <si>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</si>
  <si>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</si>
  <si>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</si>
  <si>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</si>
  <si>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</si>
  <si>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</si>
  <si>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</si>
  <si>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</si>
  <si>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</si>
  <si>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</si>
  <si>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</si>
  <si>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</si>
  <si>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</si>
  <si>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</si>
  <si>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</si>
  <si>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</si>
  <si>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</si>
  <si>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</si>
  <si>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</si>
  <si>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</si>
  <si>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</si>
  <si>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</si>
  <si>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</si>
  <si>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</si>
  <si>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</si>
  <si>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</si>
  <si>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</si>
  <si>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</si>
  <si>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</si>
  <si>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</si>
  <si>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</si>
  <si>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</si>
  <si>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</si>
  <si>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</si>
  <si>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</si>
  <si>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</si>
  <si>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</si>
  <si>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</si>
  <si>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</si>
  <si>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</si>
  <si>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</si>
  <si>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</si>
  <si>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</si>
  <si>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</si>
  <si>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</si>
  <si>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</si>
  <si>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</si>
  <si>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</si>
  <si>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</si>
  <si>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</si>
  <si>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</si>
  <si>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</si>
  <si>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</si>
  <si>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</si>
  <si>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</si>
  <si>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</si>
  <si>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</si>
  <si>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</si>
  <si>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</si>
  <si>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</si>
  <si>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</si>
  <si>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</si>
  <si>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</si>
  <si>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</si>
  <si>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</si>
  <si>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</si>
  <si>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</si>
  <si>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</si>
  <si>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</si>
  <si>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</si>
  <si>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</si>
  <si>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</si>
  <si>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</si>
  <si>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</si>
  <si>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</si>
  <si>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</si>
  <si>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</si>
  <si>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</si>
  <si>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</si>
  <si>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</si>
  <si>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</si>
  <si>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</si>
  <si>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</si>
  <si>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</si>
  <si>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</si>
  <si>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</si>
  <si>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</si>
  <si>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</si>
  <si>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</si>
  <si>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</si>
  <si>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</si>
  <si>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</si>
  <si>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</si>
  <si>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</si>
  <si>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</si>
  <si>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</si>
  <si>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</si>
  <si>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</si>
  <si>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</si>
  <si>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</si>
  <si>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</si>
  <si>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</si>
  <si>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</si>
  <si>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</si>
  <si>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</si>
  <si>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</si>
  <si>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</si>
  <si>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</si>
  <si>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</si>
  <si>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</si>
  <si>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</si>
  <si>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</si>
  <si>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</si>
  <si>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</si>
  <si>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</si>
  <si>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</si>
  <si>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</si>
  <si>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</si>
  <si>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</si>
  <si>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</si>
  <si>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</si>
  <si>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</si>
  <si>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</si>
  <si>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</si>
  <si>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</si>
  <si>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</si>
  <si>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</si>
  <si>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</si>
  <si>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</si>
  <si>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</si>
  <si>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</si>
  <si>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</si>
  <si>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</si>
  <si>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</si>
  <si>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</si>
  <si>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</si>
  <si>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</si>
  <si>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</si>
  <si>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</si>
  <si>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</si>
  <si>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</si>
  <si>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</si>
  <si>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</si>
  <si>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</si>
  <si>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</si>
  <si>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</si>
  <si>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</si>
  <si>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</si>
  <si>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</si>
  <si>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</si>
  <si>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</si>
  <si>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</si>
  <si>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</si>
  <si>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</si>
  <si>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</si>
  <si>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</si>
  <si>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</si>
  <si>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</si>
  <si>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</si>
  <si>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</si>
  <si>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</si>
  <si>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</si>
  <si>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</si>
  <si>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</si>
  <si>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</si>
  <si>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</si>
  <si>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</si>
  <si>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</si>
  <si>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</si>
  <si>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</si>
  <si>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</si>
  <si>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</si>
  <si>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</si>
  <si>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</si>
  <si>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</si>
  <si>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</si>
  <si>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</si>
  <si>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</si>
  <si>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</si>
  <si>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</si>
  <si>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</si>
  <si>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</si>
  <si>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</si>
  <si>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</si>
  <si>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</si>
  <si>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</si>
  <si>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</si>
  <si>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</si>
  <si>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</si>
  <si>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</si>
  <si>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</si>
  <si>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</si>
  <si>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</si>
  <si>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</si>
  <si>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</si>
  <si>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</si>
  <si>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</si>
  <si>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</si>
  <si>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</si>
  <si>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</si>
  <si>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</si>
  <si>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</si>
  <si>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</si>
  <si>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</si>
  <si>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</si>
  <si>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</si>
  <si>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</si>
  <si>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</si>
  <si>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</si>
  <si>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</si>
  <si>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</si>
  <si>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</si>
  <si>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</si>
  <si>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</si>
  <si>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</si>
  <si>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</si>
  <si>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</si>
  <si>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</si>
  <si>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</si>
  <si>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</si>
  <si>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</si>
  <si>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</si>
  <si>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</si>
  <si>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</si>
  <si>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</si>
  <si>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</si>
  <si>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</si>
  <si>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</si>
  <si>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</si>
  <si>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</si>
  <si>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</si>
  <si>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</si>
  <si>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</si>
  <si>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</si>
  <si>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</si>
  <si>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</si>
  <si>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</si>
  <si>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</si>
  <si>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</si>
  <si>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</si>
  <si>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</si>
  <si>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</si>
  <si>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</si>
  <si>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</si>
  <si>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</si>
  <si>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</si>
  <si>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</si>
  <si>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</si>
  <si>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</si>
  <si>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</si>
  <si>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</si>
  <si>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</si>
  <si>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</si>
  <si>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</si>
  <si>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</si>
  <si>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</si>
  <si>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</si>
  <si>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</si>
  <si>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</si>
  <si>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</si>
  <si>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</si>
  <si>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</si>
  <si>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</si>
  <si>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</si>
  <si>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</si>
  <si>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</si>
  <si>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</si>
  <si>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</si>
  <si>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</si>
  <si>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</si>
  <si>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</si>
  <si>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</si>
  <si>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</si>
  <si>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</si>
  <si>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</si>
  <si>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</si>
  <si>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</si>
  <si>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</si>
  <si>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</si>
  <si>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</si>
  <si>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</si>
  <si>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</si>
  <si>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</si>
  <si>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</si>
  <si>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</si>
  <si>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</si>
  <si>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</si>
  <si>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</si>
  <si>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</si>
  <si>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</si>
  <si>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</si>
  <si>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</si>
  <si>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</si>
  <si>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5B306</t>
  </si>
  <si>
    <t>Site Drains and Ducts ILW</t>
  </si>
  <si>
    <t>Nuclear Decommissioning Authority</t>
  </si>
  <si>
    <t>Nuclear Restoration Services Ltd (NRS)</t>
  </si>
  <si>
    <t>ILW</t>
  </si>
  <si>
    <t>Arisings dates are taken from Dounreay's Lifetime Plan 2024 as generated in December 2023</t>
  </si>
  <si>
    <t>Contamination and activation from years of operations and discharges via drainage system</t>
  </si>
  <si>
    <t>Pipework, drip tray</t>
  </si>
  <si>
    <t>Waste will be packaged into 200L drums and then conditioned using a grout matrix into 500 L Drums. This will be done through a dedicated ILW repackaging facility, which will handle both RHILW and CHILW 200 L drums. This facility will produce conditioned 500 L Drums.</t>
  </si>
  <si>
    <t>Initial indications show ~2m3 CHILW from Zone H2 which contains declarable Pu. Also ~6m3 RHILW from a high active drain.</t>
  </si>
  <si>
    <t>Not yet determined</t>
  </si>
  <si>
    <t>Neutral</t>
  </si>
  <si>
    <t>Iron (4.79%), Mild Steel (79.63%), Plastic (0.87%), Stainless steel (14.71%).</t>
  </si>
  <si>
    <t>= 14.7</t>
  </si>
  <si>
    <t>= 79.6</t>
  </si>
  <si>
    <t>Mild Steel</t>
  </si>
  <si>
    <t>= 4.8</t>
  </si>
  <si>
    <t>NE</t>
  </si>
  <si>
    <t>= 0.87</t>
  </si>
  <si>
    <t>= 0</t>
  </si>
  <si>
    <t>Pipework is typically 3mm</t>
  </si>
  <si>
    <t xml:space="preserve"> 0</t>
  </si>
  <si>
    <t>On-site</t>
  </si>
  <si>
    <t>= 100.0</t>
  </si>
  <si>
    <t>Combined ILW Repackaging Facility</t>
  </si>
  <si>
    <t>Dounreay</t>
  </si>
  <si>
    <t>1.4.2037 - 31.3.2038</t>
  </si>
  <si>
    <t xml:space="preserve"> 1.4</t>
  </si>
  <si>
    <t>0.98</t>
  </si>
  <si>
    <t>1.02</t>
  </si>
  <si>
    <t>1.4.2038 - 31.3.2039</t>
  </si>
  <si>
    <t xml:space="preserve"> 2.9</t>
  </si>
  <si>
    <t>1.4.2039 - 31.3.2040</t>
  </si>
  <si>
    <t xml:space="preserve"> 1.5</t>
  </si>
  <si>
    <t>1.4.2064 - 31.3.2065</t>
  </si>
  <si>
    <t xml:space="preserve"> 0.2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</si>
  <si>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</si>
  <si>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</si>
  <si>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</si>
  <si>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</si>
  <si>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</si>
  <si>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</si>
  <si>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</si>
  <si>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</si>
  <si>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 xml:space="preserve"> 0.1</t>
  </si>
  <si>
    <t>500 l drum (basket for waste)</t>
  </si>
  <si>
    <t xml:space="preserve"> 74.7</t>
  </si>
  <si>
    <t xml:space="preserve"> 0.20</t>
  </si>
  <si>
    <t>0.40</t>
  </si>
  <si>
    <t>29</t>
  </si>
  <si>
    <t>500 l drum (pucks)</t>
  </si>
  <si>
    <t xml:space="preserve"> 25.3</t>
  </si>
  <si>
    <t xml:space="preserve"> 0.49</t>
  </si>
  <si>
    <t>4</t>
  </si>
  <si>
    <t>Likely to be present as contamination.</t>
  </si>
  <si>
    <t>Not likely to be present.</t>
  </si>
  <si>
    <t>No consignor's records for ILW. Therefore, use LLW (5B305).</t>
  </si>
  <si>
    <t>Dounreay will use: Cement PFA 3:1 OPC 42% water</t>
  </si>
  <si>
    <t>It is estimated that between 2 and 8 CHILW pucks will be placed into each 500l drum with the average being 5 drums per 500L drum. A small percentage of drums may not be suitable for supercompaction and will be directly immobilised into the 500l drum. Assume 3:2 Z6033 to 500L drum ratio.</t>
  </si>
  <si>
    <t>From reactors and reprocessing facilities</t>
  </si>
  <si>
    <t>=</t>
  </si>
  <si>
    <t>0.42</t>
  </si>
  <si>
    <t>~ 2.5</t>
  </si>
  <si>
    <t>Non-standard</t>
  </si>
  <si>
    <t>The density is likely to be around 2-3 te/m3</t>
  </si>
  <si>
    <t>1.48E-04</t>
  </si>
  <si>
    <t>C</t>
  </si>
  <si>
    <t>2</t>
  </si>
  <si>
    <t>6.78E-02</t>
  </si>
  <si>
    <t>8.19E-02</t>
  </si>
  <si>
    <t>4.19E-14</t>
  </si>
  <si>
    <t>3.21E-14</t>
  </si>
  <si>
    <t>1.96E-12</t>
  </si>
  <si>
    <t>1.79E-18</t>
  </si>
  <si>
    <t>7.06E-13</t>
  </si>
  <si>
    <t>6.11E-17</t>
  </si>
  <si>
    <t>2.04E-12</t>
  </si>
  <si>
    <t>2.89E-17</t>
  </si>
  <si>
    <t>1.84E-18</t>
  </si>
  <si>
    <t>5.44E-10</t>
  </si>
  <si>
    <t>2.12E-16</t>
  </si>
  <si>
    <t>2.27E-11</t>
  </si>
  <si>
    <t>7.71E-10</t>
  </si>
  <si>
    <t>9.91E-15</t>
  </si>
  <si>
    <t>9.86E-06</t>
  </si>
  <si>
    <t>1.79E-07</t>
  </si>
  <si>
    <t>7.16E-07</t>
  </si>
  <si>
    <t>7.85E-10</t>
  </si>
  <si>
    <t>3.42E-04</t>
  </si>
  <si>
    <t>6.83E-04</t>
  </si>
  <si>
    <t>1.76E-07</t>
  </si>
  <si>
    <t>1.25E-04</t>
  </si>
  <si>
    <t>4.03E-04</t>
  </si>
  <si>
    <t>2.47E-04</t>
  </si>
  <si>
    <t>7.7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</si>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</sst>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420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425</v>
      </c>
      <c r="E17" s="254"/>
      <c r="F17" s="254"/>
      <c r="G17" s="254"/>
      <c r="H17" s="255"/>
      <c r="I17" s="251" t="s">
        <v>426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427</v>
      </c>
      <c r="E18" s="254"/>
      <c r="F18" s="254"/>
      <c r="G18" s="254"/>
      <c r="H18" s="255"/>
      <c r="I18" s="251" t="s">
        <v>428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428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428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428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428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433</v>
      </c>
      <c r="E23" s="254"/>
      <c r="F23" s="254"/>
      <c r="G23" s="254"/>
      <c r="H23" s="255"/>
      <c r="I23" s="251" t="s">
        <v>428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434</v>
      </c>
      <c r="E24" s="254"/>
      <c r="F24" s="254"/>
      <c r="G24" s="254"/>
      <c r="H24" s="255"/>
      <c r="I24" s="251" t="s">
        <v>428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435</v>
      </c>
      <c r="E25" s="254"/>
      <c r="F25" s="254"/>
      <c r="G25" s="254"/>
      <c r="H25" s="255"/>
      <c r="I25" s="251" t="s">
        <v>428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 t="s">
        <v>389</v>
      </c>
      <c r="E26" s="254"/>
      <c r="F26" s="254"/>
      <c r="G26" s="254"/>
      <c r="H26" s="255"/>
      <c r="I26" s="251">
        <v>0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436</v>
      </c>
      <c r="E110" s="244"/>
      <c r="F110" s="244"/>
      <c r="G110" s="244"/>
      <c r="H110" s="245"/>
      <c r="I110" s="249" t="s">
        <v>437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453</v>
      </c>
      <c r="E130" s="202" t="s">
        <v>454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408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409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410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410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410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410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410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410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410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410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410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410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410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410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410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410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410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410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410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410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415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401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450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438</v>
      </c>
      <c r="C323" s="201"/>
      <c r="D323" s="201"/>
      <c r="E323" s="201"/>
      <c r="F323" s="201"/>
      <c r="G323" s="201"/>
      <c r="H323" s="219"/>
      <c r="I323" s="190" t="s">
        <v>439</v>
      </c>
      <c r="J323" s="191"/>
      <c r="K323" s="190" t="s">
        <v>440</v>
      </c>
      <c r="L323" s="191"/>
      <c r="M323" s="190" t="s">
        <v>441</v>
      </c>
      <c r="N323" s="191"/>
      <c r="O323" s="199" t="s">
        <v>442</v>
      </c>
      <c r="P323" s="195"/>
      <c r="Q323" s="153" t="s">
        <v>389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443</v>
      </c>
      <c r="C343" s="223"/>
      <c r="D343" s="223"/>
      <c r="E343" s="223"/>
      <c r="F343" s="223"/>
      <c r="G343" s="223"/>
      <c r="H343" s="224"/>
      <c r="I343" s="225" t="s">
        <v>444</v>
      </c>
      <c r="J343" s="226"/>
      <c r="K343" s="225" t="s">
        <v>445</v>
      </c>
      <c r="L343" s="226"/>
      <c r="M343" s="225" t="s">
        <v>441</v>
      </c>
      <c r="N343" s="226"/>
      <c r="O343" s="225" t="s">
        <v>446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451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416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5B306</v>
      </c>
      <c r="G3" s="376"/>
      <c r="H3" s="376"/>
      <c r="I3" s="376"/>
      <c r="J3" s="376"/>
      <c r="K3" s="377"/>
      <c r="L3" s="384" t="str">
        <f>DataSheet!F2</f>
        <v>Site Drains and Ducts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453</v>
      </c>
      <c r="Y21" s="159" t="s">
        <v>463</v>
      </c>
      <c r="Z21" s="159" t="s">
        <v>459</v>
      </c>
      <c r="AA21" s="159" t="s">
        <v>459</v>
      </c>
      <c r="AB21" s="160" t="s">
        <v>460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453</v>
      </c>
      <c r="K22" s="159" t="s">
        <v>458</v>
      </c>
      <c r="L22" s="159" t="s">
        <v>459</v>
      </c>
      <c r="M22" s="159" t="s">
        <v>459</v>
      </c>
      <c r="N22" s="160" t="s">
        <v>460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453</v>
      </c>
      <c r="Y24" s="159" t="s">
        <v>464</v>
      </c>
      <c r="Z24" s="159" t="s">
        <v>459</v>
      </c>
      <c r="AA24" s="159" t="s">
        <v>459</v>
      </c>
      <c r="AB24" s="160" t="s">
        <v>460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453</v>
      </c>
      <c r="Y25" s="159" t="s">
        <v>465</v>
      </c>
      <c r="Z25" s="159" t="s">
        <v>459</v>
      </c>
      <c r="AA25" s="159" t="s">
        <v>459</v>
      </c>
      <c r="AB25" s="160" t="s">
        <v>460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453</v>
      </c>
      <c r="Y26" s="159" t="s">
        <v>466</v>
      </c>
      <c r="Z26" s="159" t="s">
        <v>459</v>
      </c>
      <c r="AA26" s="159" t="s">
        <v>459</v>
      </c>
      <c r="AB26" s="160" t="s">
        <v>460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453</v>
      </c>
      <c r="Y27" s="159" t="s">
        <v>467</v>
      </c>
      <c r="Z27" s="159" t="s">
        <v>459</v>
      </c>
      <c r="AA27" s="159" t="s">
        <v>459</v>
      </c>
      <c r="AB27" s="160" t="s">
        <v>460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453</v>
      </c>
      <c r="Y28" s="159" t="s">
        <v>468</v>
      </c>
      <c r="Z28" s="159" t="s">
        <v>459</v>
      </c>
      <c r="AA28" s="159" t="s">
        <v>459</v>
      </c>
      <c r="AB28" s="160" t="s">
        <v>460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453</v>
      </c>
      <c r="Y29" s="159" t="s">
        <v>469</v>
      </c>
      <c r="Z29" s="159" t="s">
        <v>459</v>
      </c>
      <c r="AA29" s="159" t="s">
        <v>459</v>
      </c>
      <c r="AB29" s="160" t="s">
        <v>460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453</v>
      </c>
      <c r="K30" s="159" t="s">
        <v>461</v>
      </c>
      <c r="L30" s="159" t="s">
        <v>459</v>
      </c>
      <c r="M30" s="159" t="s">
        <v>459</v>
      </c>
      <c r="N30" s="160" t="s">
        <v>460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453</v>
      </c>
      <c r="Y30" s="159" t="s">
        <v>465</v>
      </c>
      <c r="Z30" s="159" t="s">
        <v>459</v>
      </c>
      <c r="AA30" s="159" t="s">
        <v>459</v>
      </c>
      <c r="AB30" s="160" t="s">
        <v>460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453</v>
      </c>
      <c r="Y31" s="159" t="s">
        <v>470</v>
      </c>
      <c r="Z31" s="159" t="s">
        <v>459</v>
      </c>
      <c r="AA31" s="159" t="s">
        <v>459</v>
      </c>
      <c r="AB31" s="160" t="s">
        <v>460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453</v>
      </c>
      <c r="Y32" s="159" t="s">
        <v>471</v>
      </c>
      <c r="Z32" s="159" t="s">
        <v>459</v>
      </c>
      <c r="AA32" s="159" t="s">
        <v>459</v>
      </c>
      <c r="AB32" s="160" t="s">
        <v>460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453</v>
      </c>
      <c r="Y33" s="159" t="s">
        <v>472</v>
      </c>
      <c r="Z33" s="159" t="s">
        <v>459</v>
      </c>
      <c r="AA33" s="159" t="s">
        <v>459</v>
      </c>
      <c r="AB33" s="160" t="s">
        <v>460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453</v>
      </c>
      <c r="Y34" s="159" t="s">
        <v>473</v>
      </c>
      <c r="Z34" s="159" t="s">
        <v>459</v>
      </c>
      <c r="AA34" s="159" t="s">
        <v>459</v>
      </c>
      <c r="AB34" s="160" t="s">
        <v>460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453</v>
      </c>
      <c r="Y36" s="159" t="s">
        <v>474</v>
      </c>
      <c r="Z36" s="159" t="s">
        <v>459</v>
      </c>
      <c r="AA36" s="159" t="s">
        <v>459</v>
      </c>
      <c r="AB36" s="160" t="s">
        <v>460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453</v>
      </c>
      <c r="Y37" s="159" t="s">
        <v>475</v>
      </c>
      <c r="Z37" s="159" t="s">
        <v>459</v>
      </c>
      <c r="AA37" s="159" t="s">
        <v>459</v>
      </c>
      <c r="AB37" s="160" t="s">
        <v>460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453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 t="s">
        <v>476</v>
      </c>
      <c r="Z39" s="159" t="s">
        <v>459</v>
      </c>
      <c r="AA39" s="159" t="s">
        <v>459</v>
      </c>
      <c r="AB39" s="160" t="s">
        <v>460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453</v>
      </c>
      <c r="Y40" s="159" t="s">
        <v>477</v>
      </c>
      <c r="Z40" s="159" t="s">
        <v>459</v>
      </c>
      <c r="AA40" s="159" t="s">
        <v>459</v>
      </c>
      <c r="AB40" s="160" t="s">
        <v>460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453</v>
      </c>
      <c r="Y41" s="159" t="s">
        <v>478</v>
      </c>
      <c r="Z41" s="159" t="s">
        <v>459</v>
      </c>
      <c r="AA41" s="159" t="s">
        <v>459</v>
      </c>
      <c r="AB41" s="160" t="s">
        <v>460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453</v>
      </c>
      <c r="Y42" s="159" t="s">
        <v>479</v>
      </c>
      <c r="Z42" s="159" t="s">
        <v>459</v>
      </c>
      <c r="AA42" s="159" t="s">
        <v>459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453</v>
      </c>
      <c r="Y44" s="159" t="s">
        <v>480</v>
      </c>
      <c r="Z44" s="159" t="s">
        <v>459</v>
      </c>
      <c r="AA44" s="159" t="s">
        <v>459</v>
      </c>
      <c r="AB44" s="160" t="s">
        <v>460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453</v>
      </c>
      <c r="Y46" s="159" t="s">
        <v>481</v>
      </c>
      <c r="Z46" s="159" t="s">
        <v>459</v>
      </c>
      <c r="AA46" s="159" t="s">
        <v>459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453</v>
      </c>
      <c r="Y47" s="159" t="s">
        <v>482</v>
      </c>
      <c r="Z47" s="159" t="s">
        <v>459</v>
      </c>
      <c r="AA47" s="159" t="s">
        <v>459</v>
      </c>
      <c r="AB47" s="160" t="s">
        <v>460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483</v>
      </c>
      <c r="Z48" s="159" t="s">
        <v>459</v>
      </c>
      <c r="AA48" s="159" t="s">
        <v>459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453</v>
      </c>
      <c r="Y49" s="159" t="s">
        <v>484</v>
      </c>
      <c r="Z49" s="159" t="s">
        <v>459</v>
      </c>
      <c r="AA49" s="159" t="s">
        <v>459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453</v>
      </c>
      <c r="Y51" s="159" t="s">
        <v>485</v>
      </c>
      <c r="Z51" s="159" t="s">
        <v>459</v>
      </c>
      <c r="AA51" s="159" t="s">
        <v>459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453</v>
      </c>
      <c r="K56" s="159" t="s">
        <v>462</v>
      </c>
      <c r="L56" s="159" t="s">
        <v>459</v>
      </c>
      <c r="M56" s="159" t="s">
        <v>459</v>
      </c>
      <c r="N56" s="160" t="s">
        <v>460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453</v>
      </c>
      <c r="Y56" s="159" t="s">
        <v>486</v>
      </c>
      <c r="Z56" s="159" t="s">
        <v>459</v>
      </c>
      <c r="AA56" s="159" t="s">
        <v>459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488</v>
      </c>
      <c r="W66" s="104"/>
      <c r="X66" s="103"/>
      <c r="Y66" s="143">
        <v>1.6851434940249621E-3</v>
      </c>
      <c r="Z66" s="103"/>
      <c r="AA66" s="103"/>
      <c r="AB66" s="103" t="s">
        <v>488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488</v>
      </c>
      <c r="W67" s="113"/>
      <c r="X67" s="114"/>
      <c r="Y67" s="144">
        <v>0.15000615646308643</v>
      </c>
      <c r="Z67" s="112"/>
      <c r="AA67" s="112"/>
      <c r="AB67" s="112" t="s">
        <v>488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A564643-0A5B-4D8D-B9F3-003C26F16F30}"/>
</file>

<file path=customXml/itemProps4.xml><?xml version="1.0" encoding="utf-8"?>
<ds:datastoreItem xmlns:ds="http://schemas.openxmlformats.org/officeDocument/2006/customXml" ds:itemID="{150B61AC-68D8-49E8-A030-A477F37EC7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bebef231-fc2a-4c62-94ec-93ed9c2011ce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19a1f66f-9894-4d74-9df7-d9873ea69be7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2026-04-13T09:31:25Z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865900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