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<sst xmlns="http://schemas.openxmlformats.org/spreadsheetml/2006/main" count="931" uniqueCount="492">
  <si>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</si>
  <si>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</si>
  <si>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</si>
  <si>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</si>
  <si>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</si>
  <si>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</si>
  <si>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</si>
  <si>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</si>
  <si>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</si>
  <si>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</si>
  <si>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</si>
  <si>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</si>
  <si>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</si>
  <si>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</si>
  <si>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</si>
  <si>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</si>
  <si>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</si>
  <si>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</si>
  <si>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</si>
  <si>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</si>
  <si>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</si>
  <si>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</si>
  <si>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</si>
  <si>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</si>
  <si>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</si>
  <si>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</si>
  <si>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</si>
  <si>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</si>
  <si>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</si>
  <si>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</si>
  <si>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</si>
  <si>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</si>
  <si>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</si>
  <si>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</si>
  <si>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</si>
  <si>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</si>
  <si>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</si>
  <si>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</si>
  <si>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</si>
  <si>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</si>
  <si>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</si>
  <si>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</si>
  <si>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</si>
  <si>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</si>
  <si>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</si>
  <si>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</si>
  <si>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</si>
  <si>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</si>
  <si>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</si>
  <si>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</si>
  <si>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</si>
  <si>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</si>
  <si>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</si>
  <si>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</si>
  <si>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</si>
  <si>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</si>
  <si>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</si>
  <si>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</si>
  <si>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</si>
  <si>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</si>
  <si>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</si>
  <si>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</si>
  <si>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</si>
  <si>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</si>
  <si>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</si>
  <si>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</si>
  <si>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</si>
  <si>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</si>
  <si>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</si>
  <si>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</si>
  <si>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</si>
  <si>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</si>
  <si>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</si>
  <si>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</si>
  <si>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</si>
  <si>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</si>
  <si>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</si>
  <si>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</si>
  <si>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</si>
  <si>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</si>
  <si>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</si>
  <si>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</si>
  <si>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</si>
  <si>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</si>
  <si>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</si>
  <si>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</si>
  <si>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</si>
  <si>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</si>
  <si>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</si>
  <si>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</si>
  <si>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</si>
  <si>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</si>
  <si>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</si>
  <si>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</si>
  <si>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</si>
  <si>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</si>
  <si>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</si>
  <si>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</si>
  <si>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</si>
  <si>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</si>
  <si>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</si>
  <si>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</si>
  <si>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</si>
  <si>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</si>
  <si>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</si>
  <si>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</si>
  <si>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</si>
  <si>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</si>
  <si>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</si>
  <si>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</si>
  <si>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</si>
  <si>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</si>
  <si>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</si>
  <si>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</si>
  <si>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</si>
  <si>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</si>
  <si>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</si>
  <si>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</si>
  <si>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</si>
  <si>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</si>
  <si>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</si>
  <si>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</si>
  <si>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</si>
  <si>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</si>
  <si>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</si>
  <si>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</si>
  <si>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</si>
  <si>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</si>
  <si>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</si>
  <si>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</si>
  <si>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</si>
  <si>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</si>
  <si>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</si>
  <si>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</si>
  <si>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</si>
  <si>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</si>
  <si>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</si>
  <si>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</si>
  <si>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</si>
  <si>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</si>
  <si>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</si>
  <si>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</si>
  <si>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</si>
  <si>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</si>
  <si>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</si>
  <si>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</si>
  <si>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</si>
  <si>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</si>
  <si>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</si>
  <si>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</si>
  <si>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</si>
  <si>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</si>
  <si>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</si>
  <si>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</si>
  <si>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</si>
  <si>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</si>
  <si>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</si>
  <si>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</si>
  <si>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</si>
  <si>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</si>
  <si>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</si>
  <si>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</si>
  <si>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</si>
  <si>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</si>
  <si>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</si>
  <si>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</si>
  <si>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</si>
  <si>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</si>
  <si>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</si>
  <si>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</si>
  <si>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</si>
  <si>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</si>
  <si>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</si>
  <si>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</si>
  <si>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</si>
  <si>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</si>
  <si>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</si>
  <si>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</si>
  <si>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</si>
  <si>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</si>
  <si>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</si>
  <si>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</si>
  <si>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</si>
  <si>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</si>
  <si>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</si>
  <si>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</si>
  <si>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</si>
  <si>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</si>
  <si>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</si>
  <si>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</si>
  <si>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</si>
  <si>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</si>
  <si>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</si>
  <si>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</si>
  <si>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</si>
  <si>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</si>
  <si>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</si>
  <si>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</si>
  <si>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</si>
  <si>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</si>
  <si>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</si>
  <si>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</si>
  <si>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</si>
  <si>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</si>
  <si>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</si>
  <si>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</si>
  <si>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</si>
  <si>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</si>
  <si>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</si>
  <si>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</si>
  <si>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</si>
  <si>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</si>
  <si>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</si>
  <si>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</si>
  <si>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</si>
  <si>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</si>
  <si>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</si>
  <si>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</si>
  <si>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</si>
  <si>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</si>
  <si>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</si>
  <si>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</si>
  <si>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</si>
  <si>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</si>
  <si>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</si>
  <si>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</si>
  <si>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</si>
  <si>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</si>
  <si>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</si>
  <si>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</si>
  <si>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</si>
  <si>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</si>
  <si>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</si>
  <si>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</si>
  <si>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</si>
  <si>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</si>
  <si>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</si>
  <si>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</si>
  <si>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</si>
  <si>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</si>
  <si>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</si>
  <si>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</si>
  <si>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</si>
  <si>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</si>
  <si>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</si>
  <si>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</si>
  <si>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</si>
  <si>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</si>
  <si>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</si>
  <si>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</si>
  <si>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</si>
  <si>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</si>
  <si>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</si>
  <si>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</si>
  <si>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</si>
  <si>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</si>
  <si>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</si>
  <si>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</si>
  <si>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</si>
  <si>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</si>
  <si>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</si>
  <si>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</si>
  <si>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</si>
  <si>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</si>
  <si>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</si>
  <si>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</si>
  <si>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</si>
  <si>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</si>
  <si>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</si>
  <si>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</si>
  <si>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</si>
  <si>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</si>
  <si>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</si>
  <si>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</si>
  <si>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</si>
  <si>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</si>
  <si>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</si>
  <si>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</si>
  <si>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</si>
  <si>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</si>
  <si>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</si>
  <si>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</si>
  <si>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</si>
  <si>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</si>
  <si>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</si>
  <si>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</si>
  <si>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</si>
  <si>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</si>
  <si>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</si>
  <si>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</si>
  <si>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</si>
  <si>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</si>
  <si>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</si>
  <si>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</si>
  <si>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</si>
  <si>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</si>
  <si>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</si>
  <si>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</si>
  <si>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</si>
  <si>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</si>
  <si>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</si>
  <si>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</si>
  <si>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</si>
  <si>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</si>
  <si>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</si>
  <si>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</si>
  <si>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</si>
  <si>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</si>
  <si>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</si>
  <si>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</si>
  <si>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</si>
  <si>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</si>
  <si>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</si>
  <si>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</si>
  <si>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</si>
  <si>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</si>
  <si>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</si>
  <si>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</si>
  <si>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</si>
  <si>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</si>
  <si>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</si>
  <si>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</si>
  <si>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</si>
  <si>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</si>
  <si>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</si>
  <si>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</si>
  <si>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</si>
  <si>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</si>
  <si>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</si>
  <si>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</si>
  <si>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</si>
  <si>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</si>
  <si>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</si>
  <si>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</si>
  <si>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</si>
  <si>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</si>
  <si>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</si>
  <si>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</si>
  <si>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</si>
  <si>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</si>
  <si>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</si>
  <si>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</si>
  <si>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</si>
  <si>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</si>
  <si>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</si>
  <si>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</si>
  <si>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</si>
  <si>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</si>
  <si>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</si>
  <si>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</si>
  <si>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</si>
  <si>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</si>
  <si>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</si>
  <si>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</si>
  <si>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</si>
  <si>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</si>
  <si>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</si>
  <si>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</si>
  <si>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</si>
  <si>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</si>
  <si>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</si>
  <si>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</si>
  <si>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</si>
  <si>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</si>
  <si>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</si>
  <si>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</si>
  <si>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</si>
  <si>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</si>
  <si>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</si>
  <si>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</si>
  <si>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</si>
  <si>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</si>
  <si>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</si>
  <si>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</si>
  <si>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</si>
  <si>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</si>
  <si>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</si>
  <si>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</si>
  <si>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</si>
  <si>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</si>
  <si>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</si>
  <si>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</si>
  <si>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</si>
  <si>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</si>
  <si>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</si>
  <si>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</si>
  <si>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</si>
  <si>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</si>
  <si>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</si>
  <si>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</si>
  <si>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</si>
  <si>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</si>
  <si>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</si>
  <si>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5B309</t>
  </si>
  <si>
    <t>Materials Test Reactor LLW</t>
  </si>
  <si>
    <t>Nuclear Decommissioning Authority</t>
  </si>
  <si>
    <t>Nuclear Restoration Services Ltd (NRS)</t>
  </si>
  <si>
    <t>LLW</t>
  </si>
  <si>
    <t>Programme data is based on Life Time Plan 2024 dataset generated in December 2023</t>
  </si>
  <si>
    <t>Reactor decommissioning.</t>
  </si>
  <si>
    <t>Hard decommissioning waste produced from dismantling items of plant and concrete from the Materials Test Reactor bioshield. There may be several large items that may require special consideration either for weight or size reasons.</t>
  </si>
  <si>
    <t>Uncompacted drums will be supercompacted before being placed in HHISOs. The waste will be encapsulated before final disposal</t>
  </si>
  <si>
    <t>Yes</t>
  </si>
  <si>
    <t>Neutral</t>
  </si>
  <si>
    <t>Aluminium (0.06%), Asbestos (0.01%), Cementitious material (e.g. concrete) (27.70%), Copper (5.00%), Lead (1.94%), Mild Steel (63.39%), Other (0.04%), Paper (0.22%), Plastic (0.79%), Rubber (0.25%), Stainless steel (0.32%), Wood/ Wood composite (0.28%),</t>
  </si>
  <si>
    <t>= 0.10</t>
  </si>
  <si>
    <t>= 43.9</t>
  </si>
  <si>
    <t xml:space="preserve"> 0</t>
  </si>
  <si>
    <t>= 0.06</t>
  </si>
  <si>
    <t>= 6.1</t>
  </si>
  <si>
    <t>= 0.42</t>
  </si>
  <si>
    <t>Not specified.</t>
  </si>
  <si>
    <t>= 7.4</t>
  </si>
  <si>
    <t>= 3.0</t>
  </si>
  <si>
    <t>= 4.4</t>
  </si>
  <si>
    <t>= 4.7</t>
  </si>
  <si>
    <t>NE</t>
  </si>
  <si>
    <t>= 1.8</t>
  </si>
  <si>
    <t>= 0.40</t>
  </si>
  <si>
    <t xml:space="preserve">Other 0.40%, </t>
  </si>
  <si>
    <t>= 30.3</t>
  </si>
  <si>
    <t>= 0.01</t>
  </si>
  <si>
    <t>Site asbestos register does not specity friability</t>
  </si>
  <si>
    <t>Gypsum</t>
  </si>
  <si>
    <t>0.830871043610268% by wt of all metals will be sheet from ventilation and ducting. Assumed sheet metal thickness is of a range between 1.6-2.5mm.
1.10782805814702% by wt of all metals will be bulk from tanks and gloveboxes.</t>
  </si>
  <si>
    <t>= 0</t>
  </si>
  <si>
    <t>Not yet determined</t>
  </si>
  <si>
    <t>On-site</t>
  </si>
  <si>
    <t>= 56.0</t>
  </si>
  <si>
    <t>= 100.0</t>
  </si>
  <si>
    <t>1.4.2025 - 31.3.2026</t>
  </si>
  <si>
    <t>= 24.0</t>
  </si>
  <si>
    <t>0.80</t>
  </si>
  <si>
    <t>1.02</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</si>
  <si>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</si>
  <si>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</si>
  <si>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</si>
  <si>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</si>
  <si>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</si>
  <si>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</si>
  <si>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</si>
  <si>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</si>
  <si>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</si>
  <si>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</si>
  <si>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</si>
  <si>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</si>
  <si>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</si>
  <si>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</si>
  <si>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 63.6</t>
  </si>
  <si>
    <t>1.4.2040 - 31.3.2041</t>
  </si>
  <si>
    <t>= 75.1</t>
  </si>
  <si>
    <t>1.4.2041 - 31.3.2042</t>
  </si>
  <si>
    <t>= 238.7</t>
  </si>
  <si>
    <t>Non IP-2 rated 1/2 Height ISO (DC02)</t>
  </si>
  <si>
    <t xml:space="preserve"> 100.0</t>
  </si>
  <si>
    <t xml:space="preserve"> 14.3</t>
  </si>
  <si>
    <t>15.6</t>
  </si>
  <si>
    <t>50</t>
  </si>
  <si>
    <t>Dounreay LLWDV</t>
  </si>
  <si>
    <t>Incineration facility</t>
  </si>
  <si>
    <t>&lt; 56.0</t>
  </si>
  <si>
    <t>GREEN</t>
  </si>
  <si>
    <t>This opportunity is still at an early stage of development. A small scale trial has taken place. This can potentially divert up to all compactable LLW. The incinerables waste route % is a theoretical maximum based on 100% of drummed LLW being suitable for incineration. This % is subject to further review by NRS Dounreay.</t>
  </si>
  <si>
    <t>Metal treatment facility</t>
  </si>
  <si>
    <t>~ 13.0</t>
  </si>
  <si>
    <t>Trials have progressed to open the Metal Treatment Route. It is expected that the waste route will open in 2025. The metallic waste treatment route % remains indicative and is subject to further review and characterisation by NRS Dounreay.</t>
  </si>
  <si>
    <t>Likely to be present.</t>
  </si>
  <si>
    <t>Not expected to be present.</t>
  </si>
  <si>
    <t>Based on actuals data from Dounreay's waste consignment system Data considered acceptable for 2025 submission.</t>
  </si>
  <si>
    <t>For LLW, waste will be grouted into non IP rated HHISOs through a dedicated grouting facility</t>
  </si>
  <si>
    <t>Dounreay uses: OPC 1:3 PFA ~35% Water content and plasticiser.</t>
  </si>
  <si>
    <t>The waste loading value is a rough average using previously consigned waste data. Waste loading per ISO can vary significantly, based on how the container is loaded. In general, bulk items lead to a lower waste loading value whereas compactable items lead to a higher one. Most containers contain a mix of the two</t>
  </si>
  <si>
    <t>The waste, when consigned, will mainly consist of large uncompactable items and a few compacted 200 litre drums. The waste will be loaded into alternative non-IP2 rated LLW disposal HHISO for transfer to the NRS Dounreay LLW Disposal Facility. Each HHISO may have other LLW items in the final HHISO</t>
  </si>
  <si>
    <t>Activation products in reactor structure and contamination of reactor components.</t>
  </si>
  <si>
    <t>Derived activity from consignment information</t>
  </si>
  <si>
    <t>=</t>
  </si>
  <si>
    <t>0.65</t>
  </si>
  <si>
    <t>= 2.0</t>
  </si>
  <si>
    <t>Non-standard</t>
  </si>
  <si>
    <t>This value is the midpoint between a range of densities going from 1.49-2.47. These were taken from HHISOs disposed of in NRSD LLW Disposal Vaults</t>
  </si>
  <si>
    <t>2.91E-12</t>
  </si>
  <si>
    <t>C</t>
  </si>
  <si>
    <t>2</t>
  </si>
  <si>
    <t>8.16E-13</t>
  </si>
  <si>
    <t>1.17E-14</t>
  </si>
  <si>
    <t>6.70E-13</t>
  </si>
  <si>
    <t>2.14E-14</t>
  </si>
  <si>
    <t>7.61E-14</t>
  </si>
  <si>
    <t>8.08E-14</t>
  </si>
  <si>
    <t>Dounreay</t>
  </si>
  <si>
    <t>713.2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</si>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</sst>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391</v>
      </c>
      <c r="B15" s="254"/>
      <c r="C15" s="9"/>
      <c r="D15" s="253" t="s">
        <v>430</v>
      </c>
      <c r="E15" s="254"/>
      <c r="F15" s="254"/>
      <c r="G15" s="254"/>
      <c r="H15" s="255"/>
      <c r="I15" s="251" t="s">
        <v>431</v>
      </c>
      <c r="J15" s="252"/>
      <c r="K15" s="181"/>
      <c r="L15" s="307"/>
      <c r="N15" s="192"/>
      <c r="O15" s="182"/>
      <c r="P15" s="172"/>
    </row>
    <row r="16" spans="1:19" s="6" customFormat="1" ht="12.75" customHeight="1" x14ac:dyDescent="0.25">
      <c r="A16" s="254"/>
      <c r="B16" s="254"/>
      <c r="C16" s="9"/>
      <c r="D16" s="253" t="s">
        <v>434</v>
      </c>
      <c r="E16" s="254"/>
      <c r="F16" s="254"/>
      <c r="G16" s="254"/>
      <c r="H16" s="255"/>
      <c r="I16" s="251" t="s">
        <v>431</v>
      </c>
      <c r="J16" s="252"/>
      <c r="N16" s="192"/>
      <c r="O16" s="182"/>
      <c r="P16" s="172"/>
    </row>
    <row r="17" spans="1:16" s="6" customFormat="1" ht="12.75" customHeight="1" x14ac:dyDescent="0.25">
      <c r="A17" s="254"/>
      <c r="B17" s="254"/>
      <c r="C17" s="9"/>
      <c r="D17" s="253" t="s">
        <v>435</v>
      </c>
      <c r="E17" s="254"/>
      <c r="F17" s="254"/>
      <c r="G17" s="254"/>
      <c r="H17" s="255"/>
      <c r="I17" s="251" t="s">
        <v>431</v>
      </c>
      <c r="J17" s="252"/>
      <c r="N17" s="192"/>
      <c r="O17" s="182"/>
      <c r="P17" s="172"/>
    </row>
    <row r="18" spans="1:16" s="6" customFormat="1" ht="12.75" customHeight="1" x14ac:dyDescent="0.25">
      <c r="A18" s="254"/>
      <c r="B18" s="254"/>
      <c r="C18" s="9"/>
      <c r="D18" s="253" t="s">
        <v>436</v>
      </c>
      <c r="E18" s="254"/>
      <c r="F18" s="254"/>
      <c r="G18" s="254"/>
      <c r="H18" s="255"/>
      <c r="I18" s="251" t="s">
        <v>431</v>
      </c>
      <c r="J18" s="252"/>
      <c r="N18" s="181"/>
      <c r="O18" s="182"/>
      <c r="P18" s="172"/>
    </row>
    <row r="19" spans="1:16" s="6" customFormat="1" ht="12.75" customHeight="1" x14ac:dyDescent="0.25">
      <c r="A19" s="254"/>
      <c r="B19" s="254"/>
      <c r="C19" s="9"/>
      <c r="D19" s="253" t="s">
        <v>437</v>
      </c>
      <c r="E19" s="254"/>
      <c r="F19" s="254"/>
      <c r="G19" s="254"/>
      <c r="H19" s="255"/>
      <c r="I19" s="251" t="s">
        <v>431</v>
      </c>
      <c r="J19" s="252"/>
      <c r="N19" s="181"/>
      <c r="O19" s="182"/>
      <c r="P19" s="172"/>
    </row>
    <row r="20" spans="1:16" s="6" customFormat="1" ht="12.75" customHeight="1" x14ac:dyDescent="0.25">
      <c r="A20" s="254"/>
      <c r="B20" s="254"/>
      <c r="C20" s="9"/>
      <c r="D20" s="253" t="s">
        <v>438</v>
      </c>
      <c r="E20" s="254"/>
      <c r="F20" s="254"/>
      <c r="G20" s="254"/>
      <c r="H20" s="255"/>
      <c r="I20" s="251" t="s">
        <v>431</v>
      </c>
      <c r="J20" s="252"/>
      <c r="N20" s="181"/>
      <c r="O20" s="182"/>
      <c r="P20" s="172"/>
    </row>
    <row r="21" spans="1:16" s="6" customFormat="1" ht="12.75" customHeight="1" x14ac:dyDescent="0.25">
      <c r="A21" s="254"/>
      <c r="B21" s="254"/>
      <c r="C21" s="9"/>
      <c r="D21" s="253" t="s">
        <v>439</v>
      </c>
      <c r="E21" s="254"/>
      <c r="F21" s="254"/>
      <c r="G21" s="254"/>
      <c r="H21" s="255"/>
      <c r="I21" s="251" t="s">
        <v>431</v>
      </c>
      <c r="J21" s="252"/>
      <c r="N21" s="181"/>
      <c r="O21" s="182"/>
      <c r="P21" s="172"/>
    </row>
    <row r="22" spans="1:16" s="6" customFormat="1" ht="12.75" customHeight="1" x14ac:dyDescent="0.25">
      <c r="A22" s="254"/>
      <c r="B22" s="254"/>
      <c r="C22" s="9"/>
      <c r="D22" s="253" t="s">
        <v>440</v>
      </c>
      <c r="E22" s="254"/>
      <c r="F22" s="254"/>
      <c r="G22" s="254"/>
      <c r="H22" s="255"/>
      <c r="I22" s="251" t="s">
        <v>431</v>
      </c>
      <c r="J22" s="252"/>
      <c r="N22" s="181"/>
      <c r="O22" s="182"/>
      <c r="P22" s="172"/>
    </row>
    <row r="23" spans="1:16" s="6" customFormat="1" ht="12.75" customHeight="1" x14ac:dyDescent="0.25">
      <c r="A23" s="254"/>
      <c r="B23" s="254"/>
      <c r="C23" s="9"/>
      <c r="D23" s="253" t="s">
        <v>441</v>
      </c>
      <c r="E23" s="254"/>
      <c r="F23" s="254"/>
      <c r="G23" s="254"/>
      <c r="H23" s="255"/>
      <c r="I23" s="251" t="s">
        <v>431</v>
      </c>
      <c r="J23" s="252"/>
      <c r="N23" s="181"/>
      <c r="O23" s="182"/>
      <c r="P23" s="172"/>
    </row>
    <row r="24" spans="1:16" s="6" customFormat="1" ht="12.75" customHeight="1" x14ac:dyDescent="0.25">
      <c r="A24" s="254"/>
      <c r="B24" s="254"/>
      <c r="C24" s="9"/>
      <c r="D24" s="253" t="s">
        <v>442</v>
      </c>
      <c r="E24" s="254"/>
      <c r="F24" s="254"/>
      <c r="G24" s="254"/>
      <c r="H24" s="255"/>
      <c r="I24" s="251" t="s">
        <v>431</v>
      </c>
      <c r="J24" s="252"/>
      <c r="N24" s="181"/>
      <c r="O24" s="182"/>
      <c r="P24" s="172"/>
    </row>
    <row r="25" spans="1:16" s="6" customFormat="1" ht="12.75" customHeight="1" x14ac:dyDescent="0.25">
      <c r="A25" s="254"/>
      <c r="B25" s="254"/>
      <c r="C25" s="9"/>
      <c r="D25" s="253" t="s">
        <v>443</v>
      </c>
      <c r="E25" s="254"/>
      <c r="F25" s="254"/>
      <c r="G25" s="254"/>
      <c r="H25" s="255"/>
      <c r="I25" s="251" t="s">
        <v>431</v>
      </c>
      <c r="J25" s="252"/>
      <c r="N25" s="181"/>
      <c r="O25" s="182"/>
      <c r="P25" s="172"/>
    </row>
    <row r="26" spans="1:16" s="6" customFormat="1" ht="12.75" customHeight="1" x14ac:dyDescent="0.25">
      <c r="A26" s="254"/>
      <c r="B26" s="254"/>
      <c r="C26" s="9"/>
      <c r="D26" s="253" t="s">
        <v>444</v>
      </c>
      <c r="E26" s="254"/>
      <c r="F26" s="254"/>
      <c r="G26" s="254"/>
      <c r="H26" s="255"/>
      <c r="I26" s="251" t="s">
        <v>431</v>
      </c>
      <c r="J26" s="252"/>
      <c r="N26" s="181"/>
      <c r="O26" s="182"/>
      <c r="P26" s="172"/>
    </row>
    <row r="27" spans="1:16" s="6" customFormat="1" ht="12.75" customHeight="1" x14ac:dyDescent="0.25">
      <c r="A27" s="254"/>
      <c r="B27" s="254"/>
      <c r="C27" s="9"/>
      <c r="D27" s="253" t="s">
        <v>445</v>
      </c>
      <c r="E27" s="254"/>
      <c r="F27" s="254"/>
      <c r="G27" s="254"/>
      <c r="H27" s="255"/>
      <c r="I27" s="251" t="s">
        <v>431</v>
      </c>
      <c r="J27" s="252"/>
      <c r="N27" s="181"/>
      <c r="O27" s="182"/>
      <c r="P27" s="172"/>
    </row>
    <row r="28" spans="1:16" s="6" customFormat="1" ht="12.75" customHeight="1" x14ac:dyDescent="0.25">
      <c r="A28" s="254"/>
      <c r="B28" s="254"/>
      <c r="C28" s="9"/>
      <c r="D28" s="253" t="s">
        <v>446</v>
      </c>
      <c r="E28" s="254"/>
      <c r="F28" s="254"/>
      <c r="G28" s="254"/>
      <c r="H28" s="255"/>
      <c r="I28" s="251" t="s">
        <v>431</v>
      </c>
      <c r="J28" s="252"/>
      <c r="N28" s="181"/>
      <c r="O28" s="182"/>
      <c r="P28" s="172"/>
    </row>
    <row r="29" spans="1:16" s="6" customFormat="1" ht="12.75" customHeight="1" x14ac:dyDescent="0.25">
      <c r="A29" s="254"/>
      <c r="B29" s="254"/>
      <c r="C29" s="9"/>
      <c r="D29" s="253" t="s">
        <v>447</v>
      </c>
      <c r="E29" s="254"/>
      <c r="F29" s="254"/>
      <c r="G29" s="254"/>
      <c r="H29" s="255"/>
      <c r="I29" s="251" t="s">
        <v>448</v>
      </c>
      <c r="J29" s="252"/>
      <c r="N29" s="181"/>
      <c r="O29" s="182"/>
      <c r="P29" s="172"/>
    </row>
    <row r="30" spans="1:16" s="6" customFormat="1" ht="12.75" customHeight="1" x14ac:dyDescent="0.25">
      <c r="A30" s="254"/>
      <c r="B30" s="254"/>
      <c r="C30" s="9"/>
      <c r="D30" s="253" t="s">
        <v>449</v>
      </c>
      <c r="E30" s="254"/>
      <c r="F30" s="254"/>
      <c r="G30" s="254"/>
      <c r="H30" s="255"/>
      <c r="I30" s="251" t="s">
        <v>450</v>
      </c>
      <c r="J30" s="252"/>
      <c r="N30" s="181"/>
      <c r="O30" s="182"/>
      <c r="P30" s="172"/>
    </row>
    <row r="31" spans="1:16" s="6" customFormat="1" ht="12.75" hidden="1" customHeight="1" x14ac:dyDescent="0.25">
      <c r="A31" s="254"/>
      <c r="B31" s="254"/>
      <c r="C31" s="9"/>
      <c r="D31" s="253" t="s">
        <v>389</v>
      </c>
      <c r="E31" s="254"/>
      <c r="F31" s="254"/>
      <c r="G31" s="254"/>
      <c r="H31" s="255"/>
      <c r="I31" s="251">
        <v>0</v>
      </c>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451</v>
      </c>
      <c r="E110" s="244"/>
      <c r="F110" s="244"/>
      <c r="G110" s="244"/>
      <c r="H110" s="245"/>
      <c r="I110" s="249" t="s">
        <v>452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490</v>
      </c>
      <c r="J111" s="233"/>
      <c r="N111" s="232"/>
      <c r="O111" s="233"/>
      <c r="P111" s="169"/>
    </row>
    <row r="112" spans="1:16" s="6" customFormat="1" ht="12.75" customHeight="1" x14ac:dyDescent="0.25">
      <c r="A112" s="227" t="s">
        <v>14</v>
      </c>
      <c r="B112" s="227"/>
      <c r="F112" s="9"/>
      <c r="I112" s="352" t="s">
        <v>490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475</v>
      </c>
      <c r="E130" s="202" t="s">
        <v>476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468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424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418</v>
      </c>
      <c r="K179" s="238" t="s">
        <v>419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421</v>
      </c>
      <c r="K192" s="234" t="s">
        <v>422</v>
      </c>
      <c r="L192" s="235"/>
      <c r="M192" s="235"/>
      <c r="N192" s="235"/>
      <c r="O192" s="235"/>
      <c r="P192" s="236"/>
      <c r="Q192" s="129"/>
    </row>
    <row r="193" spans="1:17" s="6" customFormat="1" ht="12" customHeight="1" x14ac:dyDescent="0.25">
      <c r="D193" s="183" t="s">
        <v>87</v>
      </c>
      <c r="E193" s="184"/>
      <c r="F193" s="184"/>
      <c r="G193" s="184"/>
      <c r="H193" s="184"/>
      <c r="I193" s="185"/>
      <c r="J193" s="150" t="s">
        <v>416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416</v>
      </c>
      <c r="K208" s="234" t="s">
        <v>389</v>
      </c>
      <c r="L208" s="235"/>
      <c r="M208" s="235"/>
      <c r="N208" s="235"/>
      <c r="O208" s="235"/>
      <c r="P208" s="236"/>
    </row>
    <row r="209" spans="1:17" s="6" customFormat="1" ht="12" customHeight="1" x14ac:dyDescent="0.25">
      <c r="D209" s="186" t="s">
        <v>100</v>
      </c>
      <c r="E209" s="187"/>
      <c r="F209" s="187"/>
      <c r="G209" s="187"/>
      <c r="H209" s="187"/>
      <c r="I209" s="188"/>
      <c r="J209" s="150" t="s">
        <v>416</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423</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416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416</v>
      </c>
      <c r="K216" s="277" t="s">
        <v>389</v>
      </c>
      <c r="L216" s="278"/>
      <c r="M216" s="278"/>
      <c r="N216" s="278"/>
      <c r="O216" s="278"/>
      <c r="P216" s="279"/>
    </row>
    <row r="217" spans="1:17" s="6" customFormat="1" ht="12" customHeight="1" x14ac:dyDescent="0.25">
      <c r="D217" s="186" t="s">
        <v>106</v>
      </c>
      <c r="E217" s="187"/>
      <c r="F217" s="187"/>
      <c r="G217" s="187"/>
      <c r="H217" s="187"/>
      <c r="I217" s="188"/>
      <c r="J217" s="150" t="s">
        <v>416</v>
      </c>
      <c r="K217" s="234" t="s">
        <v>389</v>
      </c>
      <c r="L217" s="235"/>
      <c r="M217" s="235"/>
      <c r="N217" s="235"/>
      <c r="O217" s="235"/>
      <c r="P217" s="236"/>
    </row>
    <row r="218" spans="1:17" s="6" customFormat="1" ht="12" customHeight="1" x14ac:dyDescent="0.25">
      <c r="D218" s="186" t="s">
        <v>107</v>
      </c>
      <c r="E218" s="187"/>
      <c r="F218" s="187"/>
      <c r="G218" s="187"/>
      <c r="H218" s="187"/>
      <c r="I218" s="188"/>
      <c r="J218" s="129" t="s">
        <v>416</v>
      </c>
      <c r="K218" s="234" t="s">
        <v>389</v>
      </c>
      <c r="L218" s="235"/>
      <c r="M218" s="235"/>
      <c r="N218" s="235"/>
      <c r="O218" s="235"/>
      <c r="P218" s="236"/>
    </row>
    <row r="219" spans="1:17" s="6" customFormat="1" ht="12" customHeight="1" x14ac:dyDescent="0.25">
      <c r="D219" s="186" t="s">
        <v>108</v>
      </c>
      <c r="E219" s="187"/>
      <c r="F219" s="187"/>
      <c r="G219" s="187"/>
      <c r="H219" s="187"/>
      <c r="I219" s="188"/>
      <c r="J219" s="129" t="s">
        <v>416</v>
      </c>
      <c r="K219" s="234" t="s">
        <v>389</v>
      </c>
      <c r="L219" s="235"/>
      <c r="M219" s="235"/>
      <c r="N219" s="235"/>
      <c r="O219" s="235"/>
      <c r="P219" s="236"/>
    </row>
    <row r="220" spans="1:17" s="6" customFormat="1" ht="12" customHeight="1" x14ac:dyDescent="0.25">
      <c r="D220" s="186" t="s">
        <v>109</v>
      </c>
      <c r="E220" s="187"/>
      <c r="F220" s="187"/>
      <c r="G220" s="187"/>
      <c r="H220" s="187"/>
      <c r="I220" s="188"/>
      <c r="J220" s="150" t="s">
        <v>416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416</v>
      </c>
      <c r="K223" s="234" t="s">
        <v>389</v>
      </c>
      <c r="L223" s="235"/>
      <c r="M223" s="235"/>
      <c r="N223" s="235"/>
      <c r="O223" s="235"/>
      <c r="P223" s="236"/>
    </row>
    <row r="224" spans="1:17" s="6" customFormat="1" ht="12" customHeight="1" x14ac:dyDescent="0.25">
      <c r="D224" s="183" t="s">
        <v>113</v>
      </c>
      <c r="E224" s="184"/>
      <c r="F224" s="184"/>
      <c r="G224" s="184"/>
      <c r="H224" s="184"/>
      <c r="I224" s="185"/>
      <c r="J224" s="150" t="s">
        <v>416</v>
      </c>
      <c r="K224" s="234" t="s">
        <v>389</v>
      </c>
      <c r="L224" s="235"/>
      <c r="M224" s="235"/>
      <c r="N224" s="235"/>
      <c r="O224" s="235"/>
      <c r="P224" s="236"/>
    </row>
    <row r="225" spans="1:17" s="6" customFormat="1" ht="12" customHeight="1" x14ac:dyDescent="0.25">
      <c r="D225" s="186" t="s">
        <v>114</v>
      </c>
      <c r="E225" s="187"/>
      <c r="F225" s="187"/>
      <c r="G225" s="187"/>
      <c r="H225" s="187"/>
      <c r="I225" s="188"/>
      <c r="J225" s="150" t="s">
        <v>416</v>
      </c>
      <c r="K225" s="234" t="s">
        <v>389</v>
      </c>
      <c r="L225" s="235"/>
      <c r="M225" s="235"/>
      <c r="N225" s="235"/>
      <c r="O225" s="235"/>
      <c r="P225" s="236"/>
    </row>
    <row r="226" spans="1:17" s="6" customFormat="1" ht="12" customHeight="1" x14ac:dyDescent="0.25">
      <c r="D226" s="186" t="s">
        <v>115</v>
      </c>
      <c r="E226" s="187"/>
      <c r="F226" s="187"/>
      <c r="G226" s="187"/>
      <c r="H226" s="187"/>
      <c r="I226" s="188"/>
      <c r="J226" s="129" t="s">
        <v>416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416</v>
      </c>
      <c r="K236" s="234" t="s">
        <v>389</v>
      </c>
      <c r="L236" s="235"/>
      <c r="M236" s="235"/>
      <c r="N236" s="235"/>
      <c r="O236" s="235"/>
      <c r="P236" s="236"/>
    </row>
    <row r="237" spans="1:17" s="6" customFormat="1" ht="12" customHeight="1" x14ac:dyDescent="0.25">
      <c r="D237" s="186" t="s">
        <v>124</v>
      </c>
      <c r="E237" s="187"/>
      <c r="F237" s="187"/>
      <c r="G237" s="187"/>
      <c r="H237" s="187"/>
      <c r="I237" s="188"/>
      <c r="J237" s="146" t="s">
        <v>416</v>
      </c>
      <c r="K237" s="234" t="s">
        <v>389</v>
      </c>
      <c r="L237" s="235"/>
      <c r="M237" s="235"/>
      <c r="N237" s="235"/>
      <c r="O237" s="235"/>
      <c r="P237" s="236"/>
    </row>
    <row r="238" spans="1:17" s="6" customFormat="1" ht="12" customHeight="1" x14ac:dyDescent="0.25">
      <c r="D238" s="186" t="s">
        <v>125</v>
      </c>
      <c r="E238" s="187"/>
      <c r="F238" s="187"/>
      <c r="G238" s="187"/>
      <c r="H238" s="187"/>
      <c r="I238" s="188"/>
      <c r="J238" s="146" t="s">
        <v>416</v>
      </c>
      <c r="K238" s="234" t="s">
        <v>389</v>
      </c>
      <c r="L238" s="235"/>
      <c r="M238" s="235"/>
      <c r="N238" s="235"/>
      <c r="O238" s="235"/>
      <c r="P238" s="236"/>
    </row>
    <row r="239" spans="1:17" s="6" customFormat="1" ht="12" customHeight="1" x14ac:dyDescent="0.25">
      <c r="D239" s="186" t="s">
        <v>126</v>
      </c>
      <c r="E239" s="187"/>
      <c r="F239" s="187"/>
      <c r="G239" s="187"/>
      <c r="H239" s="187"/>
      <c r="I239" s="188"/>
      <c r="J239" s="146" t="s">
        <v>416</v>
      </c>
      <c r="K239" s="234" t="s">
        <v>389</v>
      </c>
      <c r="L239" s="235"/>
      <c r="M239" s="235"/>
      <c r="N239" s="235"/>
      <c r="O239" s="235"/>
      <c r="P239" s="236"/>
    </row>
    <row r="240" spans="1:17" s="6" customFormat="1" ht="12" customHeight="1" x14ac:dyDescent="0.25">
      <c r="D240" s="186" t="s">
        <v>127</v>
      </c>
      <c r="E240" s="187"/>
      <c r="F240" s="187"/>
      <c r="G240" s="187"/>
      <c r="H240" s="187"/>
      <c r="I240" s="188"/>
      <c r="J240" s="146" t="s">
        <v>416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416</v>
      </c>
      <c r="K241" s="234" t="s">
        <v>389</v>
      </c>
      <c r="L241" s="235"/>
      <c r="M241" s="235"/>
      <c r="N241" s="235"/>
      <c r="O241" s="235"/>
      <c r="P241" s="236"/>
    </row>
    <row r="242" spans="1:16" s="6" customFormat="1" ht="12" customHeight="1" x14ac:dyDescent="0.25">
      <c r="D242" s="186" t="s">
        <v>129</v>
      </c>
      <c r="E242" s="187"/>
      <c r="F242" s="187"/>
      <c r="G242" s="187"/>
      <c r="H242" s="187"/>
      <c r="I242" s="188"/>
      <c r="J242" s="176" t="s">
        <v>416</v>
      </c>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7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389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76" t="s">
        <v>407</v>
      </c>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416</v>
      </c>
      <c r="K262" s="277" t="s">
        <v>389</v>
      </c>
      <c r="L262" s="278"/>
      <c r="M262" s="278"/>
      <c r="N262" s="278"/>
      <c r="O262" s="278"/>
      <c r="P262" s="279"/>
    </row>
    <row r="263" spans="1:17" s="6" customFormat="1" ht="12" customHeight="1" x14ac:dyDescent="0.25">
      <c r="D263" s="186" t="s">
        <v>148</v>
      </c>
      <c r="E263" s="187"/>
      <c r="F263" s="187"/>
      <c r="G263" s="187"/>
      <c r="H263" s="187"/>
      <c r="I263" s="188"/>
      <c r="J263" s="150" t="s">
        <v>416</v>
      </c>
      <c r="K263" s="234" t="s">
        <v>389</v>
      </c>
      <c r="L263" s="235"/>
      <c r="M263" s="235"/>
      <c r="N263" s="235"/>
      <c r="O263" s="235"/>
      <c r="P263" s="236"/>
    </row>
    <row r="264" spans="1:17" s="6" customFormat="1" ht="12" customHeight="1" x14ac:dyDescent="0.25">
      <c r="D264" s="186" t="s">
        <v>149</v>
      </c>
      <c r="E264" s="187"/>
      <c r="F264" s="187"/>
      <c r="G264" s="187"/>
      <c r="H264" s="187"/>
      <c r="I264" s="188"/>
      <c r="J264" s="129" t="s">
        <v>416</v>
      </c>
      <c r="K264" s="234" t="s">
        <v>389</v>
      </c>
      <c r="L264" s="235"/>
      <c r="M264" s="235"/>
      <c r="N264" s="235"/>
      <c r="O264" s="235"/>
      <c r="P264" s="236"/>
    </row>
    <row r="265" spans="1:17" s="6" customFormat="1" ht="12" customHeight="1" x14ac:dyDescent="0.25">
      <c r="D265" s="186" t="s">
        <v>150</v>
      </c>
      <c r="E265" s="187"/>
      <c r="F265" s="187"/>
      <c r="G265" s="187"/>
      <c r="H265" s="187"/>
      <c r="I265" s="188"/>
      <c r="J265" s="129" t="s">
        <v>416</v>
      </c>
      <c r="K265" s="234" t="s">
        <v>389</v>
      </c>
      <c r="L265" s="235"/>
      <c r="M265" s="235"/>
      <c r="N265" s="235"/>
      <c r="O265" s="235"/>
      <c r="P265" s="236"/>
    </row>
    <row r="266" spans="1:17" s="6" customFormat="1" ht="12" customHeight="1" x14ac:dyDescent="0.25">
      <c r="D266" s="186" t="s">
        <v>151</v>
      </c>
      <c r="E266" s="187"/>
      <c r="F266" s="187"/>
      <c r="G266" s="187"/>
      <c r="H266" s="187"/>
      <c r="I266" s="188"/>
      <c r="J266" s="150" t="s">
        <v>416</v>
      </c>
      <c r="K266" s="234" t="s">
        <v>389</v>
      </c>
      <c r="L266" s="235"/>
      <c r="M266" s="235"/>
      <c r="N266" s="235"/>
      <c r="O266" s="235"/>
      <c r="P266" s="236"/>
    </row>
    <row r="267" spans="1:17" s="6" customFormat="1" ht="12" customHeight="1" x14ac:dyDescent="0.25">
      <c r="D267" s="204" t="s">
        <v>152</v>
      </c>
      <c r="E267" s="205"/>
      <c r="F267" s="205"/>
      <c r="G267" s="205"/>
      <c r="H267" s="205"/>
      <c r="I267" s="206"/>
      <c r="J267" s="174" t="s">
        <v>416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425</v>
      </c>
      <c r="K272" s="234" t="s">
        <v>389</v>
      </c>
      <c r="L272" s="235"/>
      <c r="M272" s="235"/>
      <c r="N272" s="235"/>
      <c r="O272" s="235"/>
      <c r="P272" s="236"/>
    </row>
    <row r="273" spans="1:16" s="6" customFormat="1" ht="12" customHeight="1" x14ac:dyDescent="0.25">
      <c r="D273" s="260" t="s">
        <v>158</v>
      </c>
      <c r="E273" s="261"/>
      <c r="F273" s="261"/>
      <c r="G273" s="261"/>
      <c r="H273" s="261"/>
      <c r="I273" s="262"/>
      <c r="J273" s="151" t="s">
        <v>425</v>
      </c>
      <c r="K273" s="234" t="s">
        <v>389</v>
      </c>
      <c r="L273" s="235"/>
      <c r="M273" s="235"/>
      <c r="N273" s="235"/>
      <c r="O273" s="235"/>
      <c r="P273" s="236"/>
    </row>
    <row r="274" spans="1:16" s="6" customFormat="1" ht="12" customHeight="1" x14ac:dyDescent="0.25">
      <c r="D274" s="260" t="s">
        <v>159</v>
      </c>
      <c r="E274" s="261"/>
      <c r="F274" s="261"/>
      <c r="G274" s="261"/>
      <c r="H274" s="261"/>
      <c r="I274" s="262"/>
      <c r="J274" s="151" t="s">
        <v>425</v>
      </c>
      <c r="K274" s="234" t="s">
        <v>389</v>
      </c>
      <c r="L274" s="235"/>
      <c r="M274" s="235"/>
      <c r="N274" s="235"/>
      <c r="O274" s="235"/>
      <c r="P274" s="236"/>
    </row>
    <row r="275" spans="1:16" s="6" customFormat="1" ht="12" customHeight="1" x14ac:dyDescent="0.25">
      <c r="D275" s="260" t="s">
        <v>160</v>
      </c>
      <c r="E275" s="261"/>
      <c r="F275" s="261"/>
      <c r="G275" s="261"/>
      <c r="H275" s="261"/>
      <c r="I275" s="262"/>
      <c r="J275" s="151" t="s">
        <v>425</v>
      </c>
      <c r="K275" s="234" t="s">
        <v>389</v>
      </c>
      <c r="L275" s="235"/>
      <c r="M275" s="235"/>
      <c r="N275" s="235"/>
      <c r="O275" s="235"/>
      <c r="P275" s="236"/>
    </row>
    <row r="276" spans="1:16" s="6" customFormat="1" ht="12" customHeight="1" x14ac:dyDescent="0.25">
      <c r="D276" s="319" t="s">
        <v>161</v>
      </c>
      <c r="E276" s="320"/>
      <c r="F276" s="320"/>
      <c r="G276" s="320"/>
      <c r="H276" s="320"/>
      <c r="I276" s="321"/>
      <c r="J276" s="152" t="s">
        <v>425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427</v>
      </c>
      <c r="N284" s="275"/>
      <c r="O284" s="282" t="s">
        <v>428</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427</v>
      </c>
      <c r="N292" s="275"/>
      <c r="O292" s="282" t="s">
        <v>429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469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478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470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453</v>
      </c>
      <c r="C343" s="223"/>
      <c r="D343" s="223"/>
      <c r="E343" s="223"/>
      <c r="F343" s="223"/>
      <c r="G343" s="223"/>
      <c r="H343" s="224"/>
      <c r="I343" s="225" t="s">
        <v>454</v>
      </c>
      <c r="J343" s="226"/>
      <c r="K343" s="225" t="s">
        <v>455</v>
      </c>
      <c r="L343" s="226"/>
      <c r="M343" s="225" t="s">
        <v>456</v>
      </c>
      <c r="N343" s="226"/>
      <c r="O343" s="225" t="s">
        <v>457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471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472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477</v>
      </c>
      <c r="E349" s="197"/>
      <c r="F349" s="60"/>
      <c r="G349" s="46"/>
      <c r="H349" s="46"/>
      <c r="I349" s="46"/>
      <c r="J349" s="46"/>
      <c r="K349" s="6"/>
      <c r="L349" s="6"/>
      <c r="M349" s="6"/>
      <c r="N349" s="6"/>
      <c r="O349" s="11"/>
      <c r="P349" s="6"/>
    </row>
    <row r="350" spans="1:19" ht="24" customHeight="1" x14ac:dyDescent="0.2">
      <c r="A350" s="203" t="s">
        <v>200</v>
      </c>
      <c r="B350" s="203"/>
      <c r="C350" s="203"/>
      <c r="D350" s="202" t="s">
        <v>479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429</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customHeight="1" x14ac:dyDescent="0.2">
      <c r="A373" s="79"/>
      <c r="B373" s="218" t="s">
        <v>458</v>
      </c>
      <c r="C373" s="201"/>
      <c r="D373" s="201"/>
      <c r="E373" s="200" t="s">
        <v>459</v>
      </c>
      <c r="F373" s="201"/>
      <c r="G373" s="201"/>
      <c r="H373" s="201"/>
      <c r="I373" s="337" t="s">
        <v>460</v>
      </c>
      <c r="J373" s="300"/>
      <c r="K373" s="300"/>
      <c r="L373" s="336" t="s">
        <v>461</v>
      </c>
      <c r="M373" s="195"/>
      <c r="N373" s="202" t="s">
        <v>462</v>
      </c>
      <c r="O373" s="203"/>
      <c r="P373" s="203"/>
      <c r="Q373" s="289"/>
      <c r="R373" s="6"/>
      <c r="S373" s="6"/>
    </row>
    <row r="374" spans="1:19" ht="72" hidden="1" customHeight="1" x14ac:dyDescent="0.2">
      <c r="A374" s="79"/>
      <c r="B374" s="288" t="s">
        <v>458</v>
      </c>
      <c r="C374" s="203"/>
      <c r="D374" s="203"/>
      <c r="E374" s="202" t="s">
        <v>463</v>
      </c>
      <c r="F374" s="203"/>
      <c r="G374" s="203"/>
      <c r="H374" s="203"/>
      <c r="I374" s="336" t="s">
        <v>464</v>
      </c>
      <c r="J374" s="195"/>
      <c r="K374" s="195"/>
      <c r="L374" s="336" t="s">
        <v>461</v>
      </c>
      <c r="M374" s="195"/>
      <c r="N374" s="202" t="s">
        <v>465</v>
      </c>
      <c r="O374" s="203"/>
      <c r="P374" s="203"/>
      <c r="Q374" s="289"/>
      <c r="R374" s="6"/>
      <c r="S374" s="6"/>
    </row>
    <row r="375" spans="1:19" ht="72" customHeight="1" x14ac:dyDescent="0.2">
      <c r="A375" s="79"/>
      <c r="B375" s="293" t="s">
        <v>458</v>
      </c>
      <c r="C375" s="294"/>
      <c r="D375" s="294"/>
      <c r="E375" s="294" t="s">
        <v>463</v>
      </c>
      <c r="F375" s="294"/>
      <c r="G375" s="294"/>
      <c r="H375" s="294"/>
      <c r="I375" s="338" t="s">
        <v>464</v>
      </c>
      <c r="J375" s="281"/>
      <c r="K375" s="281"/>
      <c r="L375" s="281" t="s">
        <v>461</v>
      </c>
      <c r="M375" s="281"/>
      <c r="N375" s="294" t="s">
        <v>465</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474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5B309</v>
      </c>
      <c r="G3" s="376"/>
      <c r="H3" s="376"/>
      <c r="I3" s="376"/>
      <c r="J3" s="376"/>
      <c r="K3" s="377"/>
      <c r="L3" s="384" t="str">
        <f>DataSheet!F2</f>
        <v>Materials Test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475</v>
      </c>
      <c r="K9" s="158" t="s">
        <v>480</v>
      </c>
      <c r="L9" s="157" t="s">
        <v>481</v>
      </c>
      <c r="M9" s="157" t="s">
        <v>481</v>
      </c>
      <c r="N9" s="157" t="s">
        <v>482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475</v>
      </c>
      <c r="K11" s="159" t="s">
        <v>483</v>
      </c>
      <c r="L11" s="159" t="s">
        <v>481</v>
      </c>
      <c r="M11" s="159" t="s">
        <v>481</v>
      </c>
      <c r="N11" s="160" t="s">
        <v>482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475</v>
      </c>
      <c r="K22" s="159" t="s">
        <v>484</v>
      </c>
      <c r="L22" s="159" t="s">
        <v>481</v>
      </c>
      <c r="M22" s="159" t="s">
        <v>481</v>
      </c>
      <c r="N22" s="160" t="s">
        <v>482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475</v>
      </c>
      <c r="K24" s="159" t="s">
        <v>485</v>
      </c>
      <c r="L24" s="159" t="s">
        <v>481</v>
      </c>
      <c r="M24" s="159" t="s">
        <v>481</v>
      </c>
      <c r="N24" s="160" t="s">
        <v>482</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c r="F41" s="157" t="s">
        <v>40</v>
      </c>
      <c r="G41" s="157" t="s">
        <v>40</v>
      </c>
      <c r="H41" s="157"/>
      <c r="I41" s="95"/>
      <c r="J41" s="159" t="s">
        <v>475</v>
      </c>
      <c r="K41" s="159" t="s">
        <v>486</v>
      </c>
      <c r="L41" s="159" t="s">
        <v>481</v>
      </c>
      <c r="M41" s="159" t="s">
        <v>481</v>
      </c>
      <c r="N41" s="160" t="s">
        <v>482</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475</v>
      </c>
      <c r="K56" s="159" t="s">
        <v>487</v>
      </c>
      <c r="L56" s="159" t="s">
        <v>481</v>
      </c>
      <c r="M56" s="159" t="s">
        <v>481</v>
      </c>
      <c r="N56" s="160" t="s">
        <v>482</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t="s">
        <v>40</v>
      </c>
      <c r="E57" s="158"/>
      <c r="F57" s="157" t="s">
        <v>40</v>
      </c>
      <c r="G57" s="157" t="s">
        <v>40</v>
      </c>
      <c r="H57" s="157"/>
      <c r="I57" s="95"/>
      <c r="J57" s="159" t="s">
        <v>475</v>
      </c>
      <c r="K57" s="159" t="s">
        <v>488</v>
      </c>
      <c r="L57" s="159" t="s">
        <v>481</v>
      </c>
      <c r="M57" s="159" t="s">
        <v>481</v>
      </c>
      <c r="N57" s="160" t="s">
        <v>482</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491</v>
      </c>
      <c r="W66" s="104"/>
      <c r="X66" s="103"/>
      <c r="Y66" s="143">
        <v>0</v>
      </c>
      <c r="Z66" s="103"/>
      <c r="AA66" s="103"/>
      <c r="AB66" s="103" t="s">
        <v>491</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491</v>
      </c>
      <c r="W67" s="113"/>
      <c r="X67" s="114"/>
      <c r="Y67" s="144">
        <v>4.5902249602938453E-12</v>
      </c>
      <c r="Z67" s="112"/>
      <c r="AA67" s="112"/>
      <c r="AB67" s="112" t="s">
        <v>491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670498-97CA-4019-AF15-00A8DE36710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3914868c-8297-43b5-92b6-0466e7b2850b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21ce6bdc-d2e4-4441-acf4-06c9d23b2e32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2026-04-13T09:31:59Z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866200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