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<sst xmlns="http://schemas.openxmlformats.org/spreadsheetml/2006/main" count="1103" uniqueCount="519">
  <si>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</si>
  <si>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</si>
  <si>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</si>
  <si>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</si>
  <si>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</si>
  <si>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</si>
  <si>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</si>
  <si>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</si>
  <si>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</si>
  <si>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</si>
  <si>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</si>
  <si>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</si>
  <si>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</si>
  <si>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</si>
  <si>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</si>
  <si>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</si>
  <si>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</si>
  <si>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</si>
  <si>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</si>
  <si>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</si>
  <si>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</si>
  <si>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</si>
  <si>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</si>
  <si>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</si>
  <si>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</si>
  <si>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</si>
  <si>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</si>
  <si>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</si>
  <si>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</si>
  <si>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</si>
  <si>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</si>
  <si>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</si>
  <si>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</si>
  <si>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</si>
  <si>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</si>
  <si>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</si>
  <si>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</si>
  <si>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</si>
  <si>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</si>
  <si>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</si>
  <si>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</si>
  <si>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</si>
  <si>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</si>
  <si>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</si>
  <si>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</si>
  <si>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</si>
  <si>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</si>
  <si>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</si>
  <si>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</si>
  <si>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</si>
  <si>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</si>
  <si>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</si>
  <si>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</si>
  <si>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</si>
  <si>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</si>
  <si>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</si>
  <si>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</si>
  <si>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</si>
  <si>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</si>
  <si>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</si>
  <si>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</si>
  <si>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</si>
  <si>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</si>
  <si>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</si>
  <si>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</si>
  <si>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</si>
  <si>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</si>
  <si>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</si>
  <si>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</si>
  <si>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</si>
  <si>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</si>
  <si>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</si>
  <si>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</si>
  <si>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</si>
  <si>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</si>
  <si>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</si>
  <si>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</si>
  <si>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</si>
  <si>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</si>
  <si>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</si>
  <si>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</si>
  <si>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</si>
  <si>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</si>
  <si>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</si>
  <si>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</si>
  <si>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</si>
  <si>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</si>
  <si>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</si>
  <si>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</si>
  <si>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</si>
  <si>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</si>
  <si>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</si>
  <si>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</si>
  <si>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</si>
  <si>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</si>
  <si>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</si>
  <si>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</si>
  <si>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</si>
  <si>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</si>
  <si>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</si>
  <si>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</si>
  <si>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</si>
  <si>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</si>
  <si>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</si>
  <si>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</si>
  <si>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</si>
  <si>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</si>
  <si>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</si>
  <si>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</si>
  <si>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</si>
  <si>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</si>
  <si>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</si>
  <si>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</si>
  <si>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</si>
  <si>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</si>
  <si>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</si>
  <si>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</si>
  <si>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</si>
  <si>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</si>
  <si>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</si>
  <si>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</si>
  <si>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</si>
  <si>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</si>
  <si>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</si>
  <si>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</si>
  <si>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</si>
  <si>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</si>
  <si>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</si>
  <si>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</si>
  <si>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</si>
  <si>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</si>
  <si>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</si>
  <si>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</si>
  <si>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</si>
  <si>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</si>
  <si>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</si>
  <si>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</si>
  <si>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</si>
  <si>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</si>
  <si>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</si>
  <si>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</si>
  <si>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</si>
  <si>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</si>
  <si>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</si>
  <si>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</si>
  <si>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</si>
  <si>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</si>
  <si>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</si>
  <si>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</si>
  <si>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</si>
  <si>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</si>
  <si>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</si>
  <si>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</si>
  <si>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</si>
  <si>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</si>
  <si>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</si>
  <si>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</si>
  <si>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</si>
  <si>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</si>
  <si>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</si>
  <si>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</si>
  <si>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</si>
  <si>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</si>
  <si>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</si>
  <si>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</si>
  <si>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</si>
  <si>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</si>
  <si>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</si>
  <si>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</si>
  <si>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</si>
  <si>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</si>
  <si>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</si>
  <si>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</si>
  <si>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</si>
  <si>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</si>
  <si>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</si>
  <si>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</si>
  <si>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</si>
  <si>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</si>
  <si>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</si>
  <si>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</si>
  <si>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</si>
  <si>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</si>
  <si>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</si>
  <si>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</si>
  <si>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</si>
  <si>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</si>
  <si>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</si>
  <si>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</si>
  <si>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</si>
  <si>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</si>
  <si>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</si>
  <si>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</si>
  <si>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</si>
  <si>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</si>
  <si>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</si>
  <si>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</si>
  <si>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</si>
  <si>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</si>
  <si>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</si>
  <si>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</si>
  <si>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</si>
  <si>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</si>
  <si>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</si>
  <si>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</si>
  <si>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</si>
  <si>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</si>
  <si>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</si>
  <si>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</si>
  <si>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</si>
  <si>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</si>
  <si>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</si>
  <si>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</si>
  <si>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</si>
  <si>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</si>
  <si>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</si>
  <si>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</si>
  <si>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</si>
  <si>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</si>
  <si>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</si>
  <si>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</si>
  <si>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</si>
  <si>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</si>
  <si>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</si>
  <si>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</si>
  <si>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</si>
  <si>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</si>
  <si>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</si>
  <si>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</si>
  <si>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</si>
  <si>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</si>
  <si>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</si>
  <si>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</si>
  <si>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</si>
  <si>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</si>
  <si>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</si>
  <si>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</si>
  <si>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</si>
  <si>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</si>
  <si>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</si>
  <si>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</si>
  <si>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</si>
  <si>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</si>
  <si>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</si>
  <si>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</si>
  <si>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</si>
  <si>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</si>
  <si>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</si>
  <si>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</si>
  <si>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</si>
  <si>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</si>
  <si>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</si>
  <si>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</si>
  <si>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</si>
  <si>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</si>
  <si>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</si>
  <si>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</si>
  <si>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</si>
  <si>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</si>
  <si>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</si>
  <si>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</si>
  <si>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</si>
  <si>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</si>
  <si>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</si>
  <si>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</si>
  <si>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</si>
  <si>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</si>
  <si>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</si>
  <si>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</si>
  <si>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</si>
  <si>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</si>
  <si>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</si>
  <si>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</si>
  <si>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</si>
  <si>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</si>
  <si>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</si>
  <si>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</si>
  <si>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</si>
  <si>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</si>
  <si>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</si>
  <si>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</si>
  <si>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</si>
  <si>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</si>
  <si>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</si>
  <si>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</si>
  <si>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</si>
  <si>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</si>
  <si>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</si>
  <si>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</si>
  <si>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</si>
  <si>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</si>
  <si>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</si>
  <si>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</si>
  <si>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</si>
  <si>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</si>
  <si>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</si>
  <si>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</si>
  <si>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</si>
  <si>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</si>
  <si>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</si>
  <si>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</si>
  <si>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</si>
  <si>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</si>
  <si>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</si>
  <si>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</si>
  <si>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</si>
  <si>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</si>
  <si>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</si>
  <si>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</si>
  <si>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</si>
  <si>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</si>
  <si>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</si>
  <si>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</si>
  <si>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</si>
  <si>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</si>
  <si>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</si>
  <si>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</si>
  <si>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</si>
  <si>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</si>
  <si>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</si>
  <si>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</si>
  <si>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</si>
  <si>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</si>
  <si>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</si>
  <si>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</si>
  <si>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</si>
  <si>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</si>
  <si>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</si>
  <si>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</si>
  <si>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</si>
  <si>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</si>
  <si>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</si>
  <si>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</si>
  <si>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</si>
  <si>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</si>
  <si>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</si>
  <si>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</si>
  <si>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</si>
  <si>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</si>
  <si>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</si>
  <si>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</si>
  <si>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</si>
  <si>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</si>
  <si>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</si>
  <si>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</si>
  <si>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</si>
  <si>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</si>
  <si>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</si>
  <si>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</si>
  <si>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</si>
  <si>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</si>
  <si>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</si>
  <si>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</si>
  <si>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</si>
  <si>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</si>
  <si>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</si>
  <si>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</si>
  <si>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</si>
  <si>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</si>
  <si>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</si>
  <si>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</si>
  <si>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</si>
  <si>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</si>
  <si>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</si>
  <si>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</si>
  <si>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</si>
  <si>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</si>
  <si>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</si>
  <si>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</si>
  <si>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</si>
  <si>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</si>
  <si>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</si>
  <si>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</si>
  <si>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</si>
  <si>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</si>
  <si>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</si>
  <si>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</si>
  <si>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</si>
  <si>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</si>
  <si>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</si>
  <si>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</si>
  <si>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</si>
  <si>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</si>
  <si>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</si>
  <si>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</si>
  <si>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</si>
  <si>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</si>
  <si>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</si>
  <si>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</si>
  <si>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</si>
  <si>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</si>
  <si>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</si>
  <si>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</si>
  <si>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5B329</t>
  </si>
  <si>
    <t>CHILW Retrievable Drum Store LLW</t>
  </si>
  <si>
    <t>Nuclear Decommissioning Authority</t>
  </si>
  <si>
    <t>Nuclear Restoration Services Ltd (NRS)</t>
  </si>
  <si>
    <t>LLW</t>
  </si>
  <si>
    <t>Future arisings data is based on Dounreay's Lifetime Plan 2024 as at December 2023</t>
  </si>
  <si>
    <t>Decommissioning of high alpha low beta/gamma drum store.</t>
  </si>
  <si>
    <t>Building materials from decommissioning, contaminated equipment and glovebox components. Items will be size reduced where practicable during decommissioning.</t>
  </si>
  <si>
    <t>~71% of the waste stream will be supercompacted before being placed into HHISOs. HHISOs filled with Bulk waste, compacted drums, or a mix of both will be encapsulated before final disposal.</t>
  </si>
  <si>
    <t>Yes</t>
  </si>
  <si>
    <t>Neutral</t>
  </si>
  <si>
    <t xml:space="preserve">Aluminium (0.10%), Cementitious material (e.g. concrete) (0.92%), Mild Steel (55.00%), Other (2.78%), Paper (10.72%), Plastic (15.11%), Rubber (12.93%), Sources (0.04%), Wood/ Wood composite (2.39%), </t>
  </si>
  <si>
    <t xml:space="preserve"> 0</t>
  </si>
  <si>
    <t>= 55.0</t>
  </si>
  <si>
    <t>= 0.10</t>
  </si>
  <si>
    <t>= 0.04</t>
  </si>
  <si>
    <t>= 13.1</t>
  </si>
  <si>
    <t>= 10.7</t>
  </si>
  <si>
    <t>= 2.4</t>
  </si>
  <si>
    <t>= 7.6</t>
  </si>
  <si>
    <t>NE</t>
  </si>
  <si>
    <t>= 12.9</t>
  </si>
  <si>
    <t>= 2.8</t>
  </si>
  <si>
    <t>= 0</t>
  </si>
  <si>
    <t>= 0.92</t>
  </si>
  <si>
    <t>P</t>
  </si>
  <si>
    <t>Preliminary estimates indicate that complexing agents may be present in small quantities.</t>
  </si>
  <si>
    <t xml:space="preserve">24.41% by wt of all metals will be sheet from ventilation and ducting. Assumed sheet metal thickness is of a range between 1.6-2.5mm.
</t>
  </si>
  <si>
    <t>= 4</t>
  </si>
  <si>
    <t>4 vacuum cleaners</t>
  </si>
  <si>
    <t>= 1</t>
  </si>
  <si>
    <t>solid LLW Cs137</t>
  </si>
  <si>
    <t>On-site</t>
  </si>
  <si>
    <t>~ 71.0</t>
  </si>
  <si>
    <t>= 100.0</t>
  </si>
  <si>
    <t>1.4.2025 - 31.3.2026</t>
  </si>
  <si>
    <t>= 0.2</t>
  </si>
  <si>
    <t>0.80</t>
  </si>
  <si>
    <t>1.20</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</si>
  <si>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</si>
  <si>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</si>
  <si>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</si>
  <si>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</si>
  <si>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</si>
  <si>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</si>
  <si>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</si>
  <si>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</si>
  <si>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</si>
  <si>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</si>
  <si>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</si>
  <si>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</si>
  <si>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</si>
  <si>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</si>
  <si>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</si>
  <si>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</si>
  <si>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</si>
  <si>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</si>
  <si>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</si>
  <si>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</si>
  <si>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</si>
  <si>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</si>
  <si>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 0.3</t>
  </si>
  <si>
    <t>1.4.2048 - 31.3.2049</t>
  </si>
  <si>
    <t>= 1.8</t>
  </si>
  <si>
    <t>1.4.2049 - 31.3.2050</t>
  </si>
  <si>
    <t>= 1.7</t>
  </si>
  <si>
    <t>1.4.2050 - 31.3.2051</t>
  </si>
  <si>
    <t>1.4.2051 - 31.3.2052</t>
  </si>
  <si>
    <t>= 0.1</t>
  </si>
  <si>
    <t>Non IP-2 rated 1/2 Height ISO (DC02)</t>
  </si>
  <si>
    <t xml:space="preserve"> 100.0</t>
  </si>
  <si>
    <t xml:space="preserve"> 17.1</t>
  </si>
  <si>
    <t>15.6</t>
  </si>
  <si>
    <t>1</t>
  </si>
  <si>
    <t>Dounreay LLWDV</t>
  </si>
  <si>
    <t>Incineration facility</t>
  </si>
  <si>
    <t>&lt; 71.0</t>
  </si>
  <si>
    <t>GREEN</t>
  </si>
  <si>
    <t>This opportunity is still at an early stage of development. A small scale trial has taken place. This can potentially divert up to all compactable LLW. The incinerables waste route % is a theoretical maximum based on 100% of drummed LLW being suitable for incineration. This % is subject to further review by NRS Dounreay</t>
  </si>
  <si>
    <t>not expected to be present</t>
  </si>
  <si>
    <t>May be present as contamination at low levels, probably as oxide</t>
  </si>
  <si>
    <t>May be present as contamination at low levels</t>
  </si>
  <si>
    <t>Based on actuals data from Dounreay's waste consignment system. Data considered acceptable for 2025 submission</t>
  </si>
  <si>
    <t>For LLW, waste will be grouted into non IP rated HHISOs through a dedicated grouting facility</t>
  </si>
  <si>
    <t>Dounreay uses: OPC 1:3 PFA ~35% water and plasticiser</t>
  </si>
  <si>
    <t>The waste loading value is a rough average using previously consigned waste data. Waste loading per ISO can vary significantly, based on how the container is loaded. In general bulk items lead to a lower waste loading value whereas compactible items lead to a higher one. Most containers contain a mix of the two.Cement 1:3 OPC/PFA</t>
  </si>
  <si>
    <t>The waste will be loaded into an alternative non-IP2 rated LLW Disposal HHISO for transfer to the Dounreay LLW Disposal Facility. Each HHISO may have LLW items from other waste streams in the final HHISO. High waste loading fraction is due to majority compacted waste in HHISO.</t>
  </si>
  <si>
    <t>The radioactivity arises from contamination of drum store construction materials.</t>
  </si>
  <si>
    <t>Activities are based on the activity in high alpha low beta/gamma drum store operational LLW, however there is considerable uncertainty in the activity of the decommissioning waste.</t>
  </si>
  <si>
    <t>Activities for individual radionuclides derived from profiles used for other PCM streams. Alpha activities based on plutonium content from drum records. Beta/gamma activities based on measurements of some drums.</t>
  </si>
  <si>
    <t>=</t>
  </si>
  <si>
    <t>0.35</t>
  </si>
  <si>
    <t>~ 2.0</t>
  </si>
  <si>
    <t>Non-standard</t>
  </si>
  <si>
    <t>This value is the midpoint between a range of densities going from 1.49 - 2.47. These were taken from HHISOs disposed to the NRSD LLW Disposal Vaults</t>
  </si>
  <si>
    <t>9.82E-09</t>
  </si>
  <si>
    <t>C</t>
  </si>
  <si>
    <t>2</t>
  </si>
  <si>
    <t>9.88E-09</t>
  </si>
  <si>
    <t>1.02E-17</t>
  </si>
  <si>
    <t>7.78E-18</t>
  </si>
  <si>
    <t>2.24E-21</t>
  </si>
  <si>
    <t>8.40E-22</t>
  </si>
  <si>
    <t>1.71E-16</t>
  </si>
  <si>
    <t>1.06E-24</t>
  </si>
  <si>
    <t>2.38E-21</t>
  </si>
  <si>
    <t>2.26E-21</t>
  </si>
  <si>
    <t>4.03E-25</t>
  </si>
  <si>
    <t>8.66E-22</t>
  </si>
  <si>
    <t>1.32E-13</t>
  </si>
  <si>
    <t>5.20E-24</t>
  </si>
  <si>
    <t>3.92E-20</t>
  </si>
  <si>
    <t>4.07E-13</t>
  </si>
  <si>
    <t>4.86E-18</t>
  </si>
  <si>
    <t>2.39E-09</t>
  </si>
  <si>
    <t>6.18E-16</t>
  </si>
  <si>
    <t>3.51E-14</t>
  </si>
  <si>
    <t>4.16E-13</t>
  </si>
  <si>
    <t>1.19E-07</t>
  </si>
  <si>
    <t>1.05E-07</t>
  </si>
  <si>
    <t>2.00E-07</t>
  </si>
  <si>
    <t>8.47E-06</t>
  </si>
  <si>
    <t>2.58E-07</t>
  </si>
  <si>
    <t>Dounreay</t>
  </si>
  <si>
    <t>7.4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</si>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</sst>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391</v>
      </c>
      <c r="B15" s="254"/>
      <c r="C15" s="9"/>
      <c r="D15" s="253" t="s">
        <v>428</v>
      </c>
      <c r="E15" s="254"/>
      <c r="F15" s="254"/>
      <c r="G15" s="254"/>
      <c r="H15" s="255"/>
      <c r="I15" s="251" t="s">
        <v>429</v>
      </c>
      <c r="J15" s="252"/>
      <c r="K15" s="181"/>
      <c r="L15" s="307"/>
      <c r="N15" s="192"/>
      <c r="O15" s="182"/>
      <c r="P15" s="172"/>
    </row>
    <row r="16" spans="1:19" s="6" customFormat="1" ht="12.75" customHeight="1" x14ac:dyDescent="0.25">
      <c r="A16" s="254"/>
      <c r="B16" s="254"/>
      <c r="C16" s="9"/>
      <c r="D16" s="253" t="s">
        <v>432</v>
      </c>
      <c r="E16" s="254"/>
      <c r="F16" s="254"/>
      <c r="G16" s="254"/>
      <c r="H16" s="255"/>
      <c r="I16" s="251" t="s">
        <v>429</v>
      </c>
      <c r="J16" s="252"/>
      <c r="N16" s="192"/>
      <c r="O16" s="182"/>
      <c r="P16" s="172"/>
    </row>
    <row r="17" spans="1:16" s="6" customFormat="1" ht="12.75" customHeight="1" x14ac:dyDescent="0.25">
      <c r="A17" s="254"/>
      <c r="B17" s="254"/>
      <c r="C17" s="9"/>
      <c r="D17" s="253" t="s">
        <v>433</v>
      </c>
      <c r="E17" s="254"/>
      <c r="F17" s="254"/>
      <c r="G17" s="254"/>
      <c r="H17" s="255"/>
      <c r="I17" s="251" t="s">
        <v>429</v>
      </c>
      <c r="J17" s="252"/>
      <c r="N17" s="192"/>
      <c r="O17" s="182"/>
      <c r="P17" s="172"/>
    </row>
    <row r="18" spans="1:16" s="6" customFormat="1" ht="12.75" customHeight="1" x14ac:dyDescent="0.25">
      <c r="A18" s="254"/>
      <c r="B18" s="254"/>
      <c r="C18" s="9"/>
      <c r="D18" s="253" t="s">
        <v>434</v>
      </c>
      <c r="E18" s="254"/>
      <c r="F18" s="254"/>
      <c r="G18" s="254"/>
      <c r="H18" s="255"/>
      <c r="I18" s="251" t="s">
        <v>429</v>
      </c>
      <c r="J18" s="252"/>
      <c r="N18" s="181"/>
      <c r="O18" s="182"/>
      <c r="P18" s="172"/>
    </row>
    <row r="19" spans="1:16" s="6" customFormat="1" ht="12.75" customHeight="1" x14ac:dyDescent="0.25">
      <c r="A19" s="254"/>
      <c r="B19" s="254"/>
      <c r="C19" s="9"/>
      <c r="D19" s="253" t="s">
        <v>435</v>
      </c>
      <c r="E19" s="254"/>
      <c r="F19" s="254"/>
      <c r="G19" s="254"/>
      <c r="H19" s="255"/>
      <c r="I19" s="251" t="s">
        <v>429</v>
      </c>
      <c r="J19" s="252"/>
      <c r="N19" s="181"/>
      <c r="O19" s="182"/>
      <c r="P19" s="172"/>
    </row>
    <row r="20" spans="1:16" s="6" customFormat="1" ht="12.75" customHeight="1" x14ac:dyDescent="0.25">
      <c r="A20" s="254"/>
      <c r="B20" s="254"/>
      <c r="C20" s="9"/>
      <c r="D20" s="253" t="s">
        <v>436</v>
      </c>
      <c r="E20" s="254"/>
      <c r="F20" s="254"/>
      <c r="G20" s="254"/>
      <c r="H20" s="255"/>
      <c r="I20" s="251" t="s">
        <v>429</v>
      </c>
      <c r="J20" s="252"/>
      <c r="N20" s="181"/>
      <c r="O20" s="182"/>
      <c r="P20" s="172"/>
    </row>
    <row r="21" spans="1:16" s="6" customFormat="1" ht="12.75" customHeight="1" x14ac:dyDescent="0.25">
      <c r="A21" s="254"/>
      <c r="B21" s="254"/>
      <c r="C21" s="9"/>
      <c r="D21" s="253" t="s">
        <v>437</v>
      </c>
      <c r="E21" s="254"/>
      <c r="F21" s="254"/>
      <c r="G21" s="254"/>
      <c r="H21" s="255"/>
      <c r="I21" s="251" t="s">
        <v>429</v>
      </c>
      <c r="J21" s="252"/>
      <c r="N21" s="181"/>
      <c r="O21" s="182"/>
      <c r="P21" s="172"/>
    </row>
    <row r="22" spans="1:16" s="6" customFormat="1" ht="12.75" customHeight="1" x14ac:dyDescent="0.25">
      <c r="A22" s="254"/>
      <c r="B22" s="254"/>
      <c r="C22" s="9"/>
      <c r="D22" s="253" t="s">
        <v>438</v>
      </c>
      <c r="E22" s="254"/>
      <c r="F22" s="254"/>
      <c r="G22" s="254"/>
      <c r="H22" s="255"/>
      <c r="I22" s="251" t="s">
        <v>429</v>
      </c>
      <c r="J22" s="252"/>
      <c r="N22" s="181"/>
      <c r="O22" s="182"/>
      <c r="P22" s="172"/>
    </row>
    <row r="23" spans="1:16" s="6" customFormat="1" ht="12.75" customHeight="1" x14ac:dyDescent="0.25">
      <c r="A23" s="254"/>
      <c r="B23" s="254"/>
      <c r="C23" s="9"/>
      <c r="D23" s="253" t="s">
        <v>439</v>
      </c>
      <c r="E23" s="254"/>
      <c r="F23" s="254"/>
      <c r="G23" s="254"/>
      <c r="H23" s="255"/>
      <c r="I23" s="251" t="s">
        <v>429</v>
      </c>
      <c r="J23" s="252"/>
      <c r="N23" s="181"/>
      <c r="O23" s="182"/>
      <c r="P23" s="172"/>
    </row>
    <row r="24" spans="1:16" s="6" customFormat="1" ht="12.75" customHeight="1" x14ac:dyDescent="0.25">
      <c r="A24" s="254"/>
      <c r="B24" s="254"/>
      <c r="C24" s="9"/>
      <c r="D24" s="253" t="s">
        <v>440</v>
      </c>
      <c r="E24" s="254"/>
      <c r="F24" s="254"/>
      <c r="G24" s="254"/>
      <c r="H24" s="255"/>
      <c r="I24" s="251" t="s">
        <v>429</v>
      </c>
      <c r="J24" s="252"/>
      <c r="N24" s="181"/>
      <c r="O24" s="182"/>
      <c r="P24" s="172"/>
    </row>
    <row r="25" spans="1:16" s="6" customFormat="1" ht="12.75" customHeight="1" x14ac:dyDescent="0.25">
      <c r="A25" s="254"/>
      <c r="B25" s="254"/>
      <c r="C25" s="9"/>
      <c r="D25" s="253" t="s">
        <v>441</v>
      </c>
      <c r="E25" s="254"/>
      <c r="F25" s="254"/>
      <c r="G25" s="254"/>
      <c r="H25" s="255"/>
      <c r="I25" s="251" t="s">
        <v>429</v>
      </c>
      <c r="J25" s="252"/>
      <c r="N25" s="181"/>
      <c r="O25" s="182"/>
      <c r="P25" s="172"/>
    </row>
    <row r="26" spans="1:16" s="6" customFormat="1" ht="12.75" customHeight="1" x14ac:dyDescent="0.25">
      <c r="A26" s="254"/>
      <c r="B26" s="254"/>
      <c r="C26" s="9"/>
      <c r="D26" s="253" t="s">
        <v>442</v>
      </c>
      <c r="E26" s="254"/>
      <c r="F26" s="254"/>
      <c r="G26" s="254"/>
      <c r="H26" s="255"/>
      <c r="I26" s="251" t="s">
        <v>429</v>
      </c>
      <c r="J26" s="252"/>
      <c r="N26" s="181"/>
      <c r="O26" s="182"/>
      <c r="P26" s="172"/>
    </row>
    <row r="27" spans="1:16" s="6" customFormat="1" ht="12.75" customHeight="1" x14ac:dyDescent="0.25">
      <c r="A27" s="254"/>
      <c r="B27" s="254"/>
      <c r="C27" s="9"/>
      <c r="D27" s="253" t="s">
        <v>443</v>
      </c>
      <c r="E27" s="254"/>
      <c r="F27" s="254"/>
      <c r="G27" s="254"/>
      <c r="H27" s="255"/>
      <c r="I27" s="251" t="s">
        <v>429</v>
      </c>
      <c r="J27" s="252"/>
      <c r="N27" s="181"/>
      <c r="O27" s="182"/>
      <c r="P27" s="172"/>
    </row>
    <row r="28" spans="1:16" s="6" customFormat="1" ht="12.75" customHeight="1" x14ac:dyDescent="0.25">
      <c r="A28" s="254"/>
      <c r="B28" s="254"/>
      <c r="C28" s="9"/>
      <c r="D28" s="253" t="s">
        <v>444</v>
      </c>
      <c r="E28" s="254"/>
      <c r="F28" s="254"/>
      <c r="G28" s="254"/>
      <c r="H28" s="255"/>
      <c r="I28" s="251" t="s">
        <v>429</v>
      </c>
      <c r="J28" s="252"/>
      <c r="N28" s="181"/>
      <c r="O28" s="182"/>
      <c r="P28" s="172"/>
    </row>
    <row r="29" spans="1:16" s="6" customFormat="1" ht="12.75" customHeight="1" x14ac:dyDescent="0.25">
      <c r="A29" s="254"/>
      <c r="B29" s="254"/>
      <c r="C29" s="9"/>
      <c r="D29" s="253" t="s">
        <v>445</v>
      </c>
      <c r="E29" s="254"/>
      <c r="F29" s="254"/>
      <c r="G29" s="254"/>
      <c r="H29" s="255"/>
      <c r="I29" s="251" t="s">
        <v>429</v>
      </c>
      <c r="J29" s="252"/>
      <c r="N29" s="181"/>
      <c r="O29" s="182"/>
      <c r="P29" s="172"/>
    </row>
    <row r="30" spans="1:16" s="6" customFormat="1" ht="12.75" customHeight="1" x14ac:dyDescent="0.25">
      <c r="A30" s="254"/>
      <c r="B30" s="254"/>
      <c r="C30" s="9"/>
      <c r="D30" s="253" t="s">
        <v>446</v>
      </c>
      <c r="E30" s="254"/>
      <c r="F30" s="254"/>
      <c r="G30" s="254"/>
      <c r="H30" s="255"/>
      <c r="I30" s="251" t="s">
        <v>429</v>
      </c>
      <c r="J30" s="252"/>
      <c r="N30" s="181"/>
      <c r="O30" s="182"/>
      <c r="P30" s="172"/>
    </row>
    <row r="31" spans="1:16" s="6" customFormat="1" ht="12.75" customHeight="1" x14ac:dyDescent="0.25">
      <c r="A31" s="254"/>
      <c r="B31" s="254"/>
      <c r="C31" s="9"/>
      <c r="D31" s="253" t="s">
        <v>447</v>
      </c>
      <c r="E31" s="254"/>
      <c r="F31" s="254"/>
      <c r="G31" s="254"/>
      <c r="H31" s="255"/>
      <c r="I31" s="251" t="s">
        <v>429</v>
      </c>
      <c r="J31" s="252"/>
      <c r="N31" s="181"/>
      <c r="O31" s="182"/>
      <c r="P31" s="172"/>
    </row>
    <row r="32" spans="1:16" s="6" customFormat="1" ht="12.75" customHeight="1" x14ac:dyDescent="0.25">
      <c r="A32" s="254"/>
      <c r="B32" s="254"/>
      <c r="C32" s="9"/>
      <c r="D32" s="253" t="s">
        <v>448</v>
      </c>
      <c r="E32" s="254"/>
      <c r="F32" s="254"/>
      <c r="G32" s="254"/>
      <c r="H32" s="255"/>
      <c r="I32" s="251" t="s">
        <v>429</v>
      </c>
      <c r="J32" s="252"/>
      <c r="N32" s="181"/>
      <c r="O32" s="182"/>
      <c r="P32" s="172"/>
    </row>
    <row r="33" spans="1:16" s="6" customFormat="1" ht="12.75" customHeight="1" x14ac:dyDescent="0.25">
      <c r="A33" s="254"/>
      <c r="B33" s="254"/>
      <c r="C33" s="9"/>
      <c r="D33" s="253" t="s">
        <v>449</v>
      </c>
      <c r="E33" s="254"/>
      <c r="F33" s="254"/>
      <c r="G33" s="254"/>
      <c r="H33" s="255"/>
      <c r="I33" s="251" t="s">
        <v>429</v>
      </c>
      <c r="J33" s="252"/>
      <c r="N33" s="181"/>
      <c r="O33" s="182"/>
      <c r="P33" s="172"/>
    </row>
    <row r="34" spans="1:16" s="6" customFormat="1" ht="12.75" customHeight="1" x14ac:dyDescent="0.25">
      <c r="A34" s="254"/>
      <c r="B34" s="254"/>
      <c r="C34" s="9"/>
      <c r="D34" s="253" t="s">
        <v>450</v>
      </c>
      <c r="E34" s="254"/>
      <c r="F34" s="254"/>
      <c r="G34" s="254"/>
      <c r="H34" s="255"/>
      <c r="I34" s="251" t="s">
        <v>429</v>
      </c>
      <c r="J34" s="252"/>
      <c r="N34" s="181"/>
      <c r="O34" s="182"/>
      <c r="P34" s="172"/>
    </row>
    <row r="35" spans="1:16" s="6" customFormat="1" ht="12.75" customHeight="1" x14ac:dyDescent="0.25">
      <c r="A35" s="254"/>
      <c r="B35" s="254"/>
      <c r="C35" s="9"/>
      <c r="D35" s="253" t="s">
        <v>451</v>
      </c>
      <c r="E35" s="254"/>
      <c r="F35" s="254"/>
      <c r="G35" s="254"/>
      <c r="H35" s="255"/>
      <c r="I35" s="251" t="s">
        <v>429</v>
      </c>
      <c r="J35" s="252"/>
      <c r="N35" s="181"/>
      <c r="O35" s="182"/>
      <c r="P35" s="172"/>
    </row>
    <row r="36" spans="1:16" s="6" customFormat="1" ht="12.6" customHeight="1" x14ac:dyDescent="0.25">
      <c r="A36" s="254"/>
      <c r="B36" s="254"/>
      <c r="C36" s="9"/>
      <c r="D36" s="253" t="s">
        <v>452</v>
      </c>
      <c r="E36" s="254"/>
      <c r="F36" s="254"/>
      <c r="G36" s="254"/>
      <c r="H36" s="255"/>
      <c r="I36" s="251" t="s">
        <v>429</v>
      </c>
      <c r="J36" s="252"/>
      <c r="N36" s="181"/>
      <c r="O36" s="182"/>
      <c r="P36" s="172"/>
    </row>
    <row r="37" spans="1:16" s="6" customFormat="1" ht="12.75" customHeight="1" x14ac:dyDescent="0.25">
      <c r="A37" s="254"/>
      <c r="B37" s="254"/>
      <c r="C37" s="9"/>
      <c r="D37" s="253" t="s">
        <v>453</v>
      </c>
      <c r="E37" s="254"/>
      <c r="F37" s="254"/>
      <c r="G37" s="254"/>
      <c r="H37" s="255"/>
      <c r="I37" s="251" t="s">
        <v>454</v>
      </c>
      <c r="J37" s="252"/>
      <c r="N37" s="181"/>
      <c r="O37" s="182"/>
      <c r="P37" s="172"/>
    </row>
    <row r="38" spans="1:16" s="6" customFormat="1" ht="12.75" customHeight="1" x14ac:dyDescent="0.25">
      <c r="A38" s="254"/>
      <c r="B38" s="254"/>
      <c r="C38" s="9"/>
      <c r="D38" s="253" t="s">
        <v>455</v>
      </c>
      <c r="E38" s="254"/>
      <c r="F38" s="254"/>
      <c r="G38" s="254"/>
      <c r="H38" s="255"/>
      <c r="I38" s="251" t="s">
        <v>456</v>
      </c>
      <c r="J38" s="252"/>
      <c r="N38" s="181"/>
      <c r="O38" s="182"/>
      <c r="P38" s="172"/>
    </row>
    <row r="39" spans="1:16" s="6" customFormat="1" ht="12.75" customHeight="1" x14ac:dyDescent="0.25">
      <c r="A39" s="254"/>
      <c r="B39" s="254"/>
      <c r="C39" s="9"/>
      <c r="D39" s="253" t="s">
        <v>457</v>
      </c>
      <c r="E39" s="254"/>
      <c r="F39" s="254"/>
      <c r="G39" s="254"/>
      <c r="H39" s="255"/>
      <c r="I39" s="251" t="s">
        <v>458</v>
      </c>
      <c r="J39" s="252"/>
      <c r="N39" s="181"/>
      <c r="O39" s="182"/>
      <c r="P39" s="172"/>
    </row>
    <row r="40" spans="1:16" s="6" customFormat="1" ht="12.75" customHeight="1" x14ac:dyDescent="0.25">
      <c r="A40" s="254"/>
      <c r="B40" s="254"/>
      <c r="C40" s="9"/>
      <c r="D40" s="253" t="s">
        <v>459</v>
      </c>
      <c r="E40" s="254"/>
      <c r="F40" s="254"/>
      <c r="G40" s="254"/>
      <c r="H40" s="255"/>
      <c r="I40" s="251" t="s">
        <v>429</v>
      </c>
      <c r="J40" s="252"/>
      <c r="N40" s="181"/>
      <c r="O40" s="182"/>
      <c r="P40" s="172"/>
    </row>
    <row r="41" spans="1:16" s="6" customFormat="1" ht="12.75" hidden="1" customHeight="1" x14ac:dyDescent="0.25">
      <c r="A41" s="254"/>
      <c r="B41" s="254"/>
      <c r="C41" s="9"/>
      <c r="D41" s="253" t="s">
        <v>389</v>
      </c>
      <c r="E41" s="254"/>
      <c r="F41" s="254"/>
      <c r="G41" s="254"/>
      <c r="H41" s="255"/>
      <c r="I41" s="251">
        <v>0</v>
      </c>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460</v>
      </c>
      <c r="E110" s="244"/>
      <c r="F110" s="244"/>
      <c r="G110" s="244"/>
      <c r="H110" s="245"/>
      <c r="I110" s="249" t="s">
        <v>461</v>
      </c>
      <c r="J110" s="250"/>
      <c r="K110" s="181"/>
      <c r="L110" s="307"/>
      <c r="N110" s="230"/>
      <c r="O110" s="231"/>
      <c r="P110" s="173"/>
    </row>
    <row r="111" spans="1:16" s="6" customFormat="1" ht="12.75" customHeight="1" x14ac:dyDescent="0.25">
      <c r="A111" s="227" t="s">
        <v>13</v>
      </c>
      <c r="B111" s="227"/>
      <c r="D111" s="187"/>
      <c r="E111" s="187"/>
      <c r="F111" s="187"/>
      <c r="G111" s="187"/>
      <c r="H111" s="187"/>
      <c r="I111" s="232" t="s">
        <v>517</v>
      </c>
      <c r="J111" s="233"/>
      <c r="N111" s="232"/>
      <c r="O111" s="233"/>
      <c r="P111" s="169"/>
    </row>
    <row r="112" spans="1:16" s="6" customFormat="1" ht="12.75" customHeight="1" x14ac:dyDescent="0.25">
      <c r="A112" s="227" t="s">
        <v>14</v>
      </c>
      <c r="B112" s="227"/>
      <c r="F112" s="9"/>
      <c r="I112" s="352" t="s">
        <v>517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483</v>
      </c>
      <c r="E130" s="202" t="s">
        <v>484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475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420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412</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413</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413</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413</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413</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413</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413</v>
      </c>
      <c r="K209" s="234" t="s">
        <v>389</v>
      </c>
      <c r="L209" s="235"/>
      <c r="M209" s="235"/>
      <c r="N209" s="235"/>
      <c r="O209" s="235"/>
      <c r="P209" s="236"/>
    </row>
    <row r="210" spans="1:17" s="6" customFormat="1" ht="12" customHeight="1" x14ac:dyDescent="0.25">
      <c r="D210" s="186" t="s">
        <v>101</v>
      </c>
      <c r="E210" s="187"/>
      <c r="F210" s="187"/>
      <c r="G210" s="187"/>
      <c r="H210" s="187"/>
      <c r="I210" s="188"/>
      <c r="J210" s="150" t="s">
        <v>416</v>
      </c>
      <c r="K210" s="234" t="s">
        <v>389</v>
      </c>
      <c r="L210" s="235"/>
      <c r="M210" s="235"/>
      <c r="N210" s="235"/>
      <c r="O210" s="235"/>
      <c r="P210" s="236"/>
    </row>
    <row r="211" spans="1:17" s="6" customFormat="1" ht="12" customHeight="1" x14ac:dyDescent="0.25">
      <c r="D211" s="186" t="s">
        <v>102</v>
      </c>
      <c r="E211" s="187"/>
      <c r="F211" s="187"/>
      <c r="G211" s="187"/>
      <c r="H211" s="187"/>
      <c r="I211" s="188"/>
      <c r="J211" s="150" t="s">
        <v>416</v>
      </c>
      <c r="K211" s="234" t="s">
        <v>389</v>
      </c>
      <c r="L211" s="235"/>
      <c r="M211" s="235"/>
      <c r="N211" s="235"/>
      <c r="O211" s="235"/>
      <c r="P211" s="236"/>
    </row>
    <row r="212" spans="1:17" s="6" customFormat="1" ht="12" customHeight="1" x14ac:dyDescent="0.25">
      <c r="D212" s="204" t="s">
        <v>103</v>
      </c>
      <c r="E212" s="205"/>
      <c r="F212" s="205"/>
      <c r="G212" s="205"/>
      <c r="H212" s="205"/>
      <c r="I212" s="206"/>
      <c r="J212" s="174" t="s">
        <v>413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413</v>
      </c>
      <c r="K217" s="234" t="s">
        <v>389</v>
      </c>
      <c r="L217" s="235"/>
      <c r="M217" s="235"/>
      <c r="N217" s="235"/>
      <c r="O217" s="235"/>
      <c r="P217" s="236"/>
    </row>
    <row r="218" spans="1:17" s="6" customFormat="1" ht="12" customHeight="1" x14ac:dyDescent="0.25">
      <c r="D218" s="186" t="s">
        <v>107</v>
      </c>
      <c r="E218" s="187"/>
      <c r="F218" s="187"/>
      <c r="G218" s="187"/>
      <c r="H218" s="187"/>
      <c r="I218" s="188"/>
      <c r="J218" s="129" t="s">
        <v>413</v>
      </c>
      <c r="K218" s="234" t="s">
        <v>389</v>
      </c>
      <c r="L218" s="235"/>
      <c r="M218" s="235"/>
      <c r="N218" s="235"/>
      <c r="O218" s="235"/>
      <c r="P218" s="236"/>
    </row>
    <row r="219" spans="1:17" s="6" customFormat="1" ht="12" customHeight="1" x14ac:dyDescent="0.25">
      <c r="D219" s="186" t="s">
        <v>108</v>
      </c>
      <c r="E219" s="187"/>
      <c r="F219" s="187"/>
      <c r="G219" s="187"/>
      <c r="H219" s="187"/>
      <c r="I219" s="188"/>
      <c r="J219" s="129" t="s">
        <v>413</v>
      </c>
      <c r="K219" s="234" t="s">
        <v>389</v>
      </c>
      <c r="L219" s="235"/>
      <c r="M219" s="235"/>
      <c r="N219" s="235"/>
      <c r="O219" s="235"/>
      <c r="P219" s="236"/>
    </row>
    <row r="220" spans="1:17" s="6" customFormat="1" ht="12" customHeight="1" x14ac:dyDescent="0.25">
      <c r="D220" s="186" t="s">
        <v>109</v>
      </c>
      <c r="E220" s="187"/>
      <c r="F220" s="187"/>
      <c r="G220" s="187"/>
      <c r="H220" s="187"/>
      <c r="I220" s="188"/>
      <c r="J220" s="150" t="s">
        <v>413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413</v>
      </c>
      <c r="K223" s="234" t="s">
        <v>389</v>
      </c>
      <c r="L223" s="235"/>
      <c r="M223" s="235"/>
      <c r="N223" s="235"/>
      <c r="O223" s="235"/>
      <c r="P223" s="236"/>
    </row>
    <row r="224" spans="1:17" s="6" customFormat="1" ht="12" customHeight="1" x14ac:dyDescent="0.25">
      <c r="D224" s="183" t="s">
        <v>113</v>
      </c>
      <c r="E224" s="184"/>
      <c r="F224" s="184"/>
      <c r="G224" s="184"/>
      <c r="H224" s="184"/>
      <c r="I224" s="185"/>
      <c r="J224" s="150" t="s">
        <v>413</v>
      </c>
      <c r="K224" s="234" t="s">
        <v>389</v>
      </c>
      <c r="L224" s="235"/>
      <c r="M224" s="235"/>
      <c r="N224" s="235"/>
      <c r="O224" s="235"/>
      <c r="P224" s="236"/>
    </row>
    <row r="225" spans="1:17" s="6" customFormat="1" ht="12" customHeight="1" x14ac:dyDescent="0.25">
      <c r="D225" s="186" t="s">
        <v>114</v>
      </c>
      <c r="E225" s="187"/>
      <c r="F225" s="187"/>
      <c r="G225" s="187"/>
      <c r="H225" s="187"/>
      <c r="I225" s="188"/>
      <c r="J225" s="150" t="s">
        <v>413</v>
      </c>
      <c r="K225" s="234" t="s">
        <v>389</v>
      </c>
      <c r="L225" s="235"/>
      <c r="M225" s="235"/>
      <c r="N225" s="235"/>
      <c r="O225" s="235"/>
      <c r="P225" s="236"/>
    </row>
    <row r="226" spans="1:17" s="6" customFormat="1" ht="12" customHeight="1" x14ac:dyDescent="0.25">
      <c r="D226" s="186" t="s">
        <v>115</v>
      </c>
      <c r="E226" s="187"/>
      <c r="F226" s="187"/>
      <c r="G226" s="187"/>
      <c r="H226" s="187"/>
      <c r="I226" s="188"/>
      <c r="J226" s="129" t="s">
        <v>413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413</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413</v>
      </c>
      <c r="K234" s="277" t="s">
        <v>389</v>
      </c>
      <c r="L234" s="278"/>
      <c r="M234" s="278"/>
      <c r="N234" s="278"/>
      <c r="O234" s="278"/>
      <c r="P234" s="279"/>
    </row>
    <row r="235" spans="1:17" s="6" customFormat="1" ht="12" customHeight="1" x14ac:dyDescent="0.25">
      <c r="D235" s="186" t="s">
        <v>122</v>
      </c>
      <c r="E235" s="187"/>
      <c r="F235" s="187"/>
      <c r="G235" s="187"/>
      <c r="H235" s="187"/>
      <c r="I235" s="188"/>
      <c r="J235" s="17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413</v>
      </c>
      <c r="K236" s="234" t="s">
        <v>389</v>
      </c>
      <c r="L236" s="235"/>
      <c r="M236" s="235"/>
      <c r="N236" s="235"/>
      <c r="O236" s="235"/>
      <c r="P236" s="236"/>
    </row>
    <row r="237" spans="1:17" s="6" customFormat="1" ht="12" customHeight="1" x14ac:dyDescent="0.25">
      <c r="D237" s="186" t="s">
        <v>124</v>
      </c>
      <c r="E237" s="187"/>
      <c r="F237" s="187"/>
      <c r="G237" s="187"/>
      <c r="H237" s="187"/>
      <c r="I237" s="188"/>
      <c r="J237" s="146" t="s">
        <v>413</v>
      </c>
      <c r="K237" s="234" t="s">
        <v>389</v>
      </c>
      <c r="L237" s="235"/>
      <c r="M237" s="235"/>
      <c r="N237" s="235"/>
      <c r="O237" s="235"/>
      <c r="P237" s="236"/>
    </row>
    <row r="238" spans="1:17" s="6" customFormat="1" ht="12" customHeight="1" x14ac:dyDescent="0.25">
      <c r="D238" s="186" t="s">
        <v>125</v>
      </c>
      <c r="E238" s="187"/>
      <c r="F238" s="187"/>
      <c r="G238" s="187"/>
      <c r="H238" s="187"/>
      <c r="I238" s="188"/>
      <c r="J238" s="146" t="s">
        <v>413</v>
      </c>
      <c r="K238" s="234" t="s">
        <v>389</v>
      </c>
      <c r="L238" s="235"/>
      <c r="M238" s="235"/>
      <c r="N238" s="235"/>
      <c r="O238" s="235"/>
      <c r="P238" s="236"/>
    </row>
    <row r="239" spans="1:17" s="6" customFormat="1" ht="12" customHeight="1" x14ac:dyDescent="0.25">
      <c r="D239" s="186" t="s">
        <v>126</v>
      </c>
      <c r="E239" s="187"/>
      <c r="F239" s="187"/>
      <c r="G239" s="187"/>
      <c r="H239" s="187"/>
      <c r="I239" s="188"/>
      <c r="J239" s="146" t="s">
        <v>413</v>
      </c>
      <c r="K239" s="234" t="s">
        <v>389</v>
      </c>
      <c r="L239" s="235"/>
      <c r="M239" s="235"/>
      <c r="N239" s="235"/>
      <c r="O239" s="235"/>
      <c r="P239" s="236"/>
    </row>
    <row r="240" spans="1:17" s="6" customFormat="1" ht="12" customHeight="1" x14ac:dyDescent="0.25">
      <c r="D240" s="186" t="s">
        <v>127</v>
      </c>
      <c r="E240" s="187"/>
      <c r="F240" s="187"/>
      <c r="G240" s="187"/>
      <c r="H240" s="187"/>
      <c r="I240" s="188"/>
      <c r="J240" s="146" t="s">
        <v>413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413</v>
      </c>
      <c r="K241" s="234" t="s">
        <v>389</v>
      </c>
      <c r="L241" s="235"/>
      <c r="M241" s="235"/>
      <c r="N241" s="235"/>
      <c r="O241" s="235"/>
      <c r="P241" s="236"/>
    </row>
    <row r="242" spans="1:16" s="6" customFormat="1" ht="12" customHeight="1" x14ac:dyDescent="0.25">
      <c r="D242" s="186" t="s">
        <v>129</v>
      </c>
      <c r="E242" s="187"/>
      <c r="F242" s="187"/>
      <c r="G242" s="187"/>
      <c r="H242" s="187"/>
      <c r="I242" s="188"/>
      <c r="J242" s="176" t="s">
        <v>413</v>
      </c>
      <c r="K242" s="234" t="s">
        <v>389</v>
      </c>
      <c r="L242" s="235"/>
      <c r="M242" s="235"/>
      <c r="N242" s="235"/>
      <c r="O242" s="235"/>
      <c r="P242" s="236"/>
    </row>
    <row r="243" spans="1:16" s="6" customFormat="1" ht="12" customHeight="1" x14ac:dyDescent="0.25">
      <c r="D243" s="186" t="s">
        <v>130</v>
      </c>
      <c r="E243" s="187"/>
      <c r="F243" s="187"/>
      <c r="G243" s="187"/>
      <c r="H243" s="187"/>
      <c r="I243" s="188"/>
      <c r="J243" s="176" t="s">
        <v>413</v>
      </c>
      <c r="K243" s="234" t="s">
        <v>389</v>
      </c>
      <c r="L243" s="235"/>
      <c r="M243" s="235"/>
      <c r="N243" s="235"/>
      <c r="O243" s="235"/>
      <c r="P243" s="236"/>
    </row>
    <row r="244" spans="1:16" s="6" customFormat="1" ht="12" customHeight="1" x14ac:dyDescent="0.25">
      <c r="D244" s="186" t="s">
        <v>131</v>
      </c>
      <c r="E244" s="187"/>
      <c r="F244" s="187"/>
      <c r="G244" s="187"/>
      <c r="H244" s="187"/>
      <c r="I244" s="188"/>
      <c r="J244" s="17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413</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413</v>
      </c>
      <c r="K247" s="234" t="s">
        <v>389</v>
      </c>
      <c r="L247" s="235"/>
      <c r="M247" s="235"/>
      <c r="N247" s="235"/>
      <c r="O247" s="235"/>
      <c r="P247" s="236"/>
    </row>
    <row r="248" spans="1:16" s="6" customFormat="1" ht="12" customHeight="1" x14ac:dyDescent="0.25">
      <c r="D248" s="349" t="s">
        <v>135</v>
      </c>
      <c r="E248" s="350"/>
      <c r="F248" s="350"/>
      <c r="G248" s="350"/>
      <c r="H248" s="350"/>
      <c r="I248" s="351"/>
      <c r="J248" s="176" t="s">
        <v>413</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413</v>
      </c>
      <c r="K250" s="234" t="s">
        <v>389</v>
      </c>
      <c r="L250" s="235"/>
      <c r="M250" s="235"/>
      <c r="N250" s="235"/>
      <c r="O250" s="235"/>
      <c r="P250" s="236"/>
    </row>
    <row r="251" spans="1:16" s="6" customFormat="1" ht="12" customHeight="1" x14ac:dyDescent="0.25">
      <c r="D251" s="260" t="s">
        <v>138</v>
      </c>
      <c r="E251" s="261"/>
      <c r="F251" s="261"/>
      <c r="G251" s="261"/>
      <c r="H251" s="261"/>
      <c r="I251" s="262"/>
      <c r="J251" s="17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413</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7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413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413</v>
      </c>
      <c r="K262" s="277" t="s">
        <v>389</v>
      </c>
      <c r="L262" s="278"/>
      <c r="M262" s="278"/>
      <c r="N262" s="278"/>
      <c r="O262" s="278"/>
      <c r="P262" s="279"/>
    </row>
    <row r="263" spans="1:17" s="6" customFormat="1" ht="12" customHeight="1" x14ac:dyDescent="0.25">
      <c r="D263" s="186" t="s">
        <v>148</v>
      </c>
      <c r="E263" s="187"/>
      <c r="F263" s="187"/>
      <c r="G263" s="187"/>
      <c r="H263" s="187"/>
      <c r="I263" s="188"/>
      <c r="J263" s="150" t="s">
        <v>413</v>
      </c>
      <c r="K263" s="234" t="s">
        <v>389</v>
      </c>
      <c r="L263" s="235"/>
      <c r="M263" s="235"/>
      <c r="N263" s="235"/>
      <c r="O263" s="235"/>
      <c r="P263" s="236"/>
    </row>
    <row r="264" spans="1:17" s="6" customFormat="1" ht="12" customHeight="1" x14ac:dyDescent="0.25">
      <c r="D264" s="186" t="s">
        <v>149</v>
      </c>
      <c r="E264" s="187"/>
      <c r="F264" s="187"/>
      <c r="G264" s="187"/>
      <c r="H264" s="187"/>
      <c r="I264" s="188"/>
      <c r="J264" s="129" t="s">
        <v>413</v>
      </c>
      <c r="K264" s="234" t="s">
        <v>389</v>
      </c>
      <c r="L264" s="235"/>
      <c r="M264" s="235"/>
      <c r="N264" s="235"/>
      <c r="O264" s="235"/>
      <c r="P264" s="236"/>
    </row>
    <row r="265" spans="1:17" s="6" customFormat="1" ht="12" customHeight="1" x14ac:dyDescent="0.25">
      <c r="D265" s="186" t="s">
        <v>150</v>
      </c>
      <c r="E265" s="187"/>
      <c r="F265" s="187"/>
      <c r="G265" s="187"/>
      <c r="H265" s="187"/>
      <c r="I265" s="188"/>
      <c r="J265" s="129" t="s">
        <v>413</v>
      </c>
      <c r="K265" s="234" t="s">
        <v>389</v>
      </c>
      <c r="L265" s="235"/>
      <c r="M265" s="235"/>
      <c r="N265" s="235"/>
      <c r="O265" s="235"/>
      <c r="P265" s="236"/>
    </row>
    <row r="266" spans="1:17" s="6" customFormat="1" ht="24" customHeight="1" x14ac:dyDescent="0.25">
      <c r="D266" s="186" t="s">
        <v>151</v>
      </c>
      <c r="E266" s="187"/>
      <c r="F266" s="187"/>
      <c r="G266" s="187"/>
      <c r="H266" s="187"/>
      <c r="I266" s="188"/>
      <c r="J266" s="150" t="s">
        <v>418</v>
      </c>
      <c r="K266" s="234" t="s">
        <v>419</v>
      </c>
      <c r="L266" s="235"/>
      <c r="M266" s="235"/>
      <c r="N266" s="235"/>
      <c r="O266" s="235"/>
      <c r="P266" s="236"/>
    </row>
    <row r="267" spans="1:17" s="6" customFormat="1" ht="12" customHeight="1" x14ac:dyDescent="0.25">
      <c r="D267" s="204" t="s">
        <v>152</v>
      </c>
      <c r="E267" s="205"/>
      <c r="F267" s="205"/>
      <c r="G267" s="205"/>
      <c r="H267" s="205"/>
      <c r="I267" s="206"/>
      <c r="J267" s="174" t="s">
        <v>418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423</v>
      </c>
      <c r="K270" s="288" t="s">
        <v>424</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t="s">
        <v>421</v>
      </c>
      <c r="K274" s="234" t="s">
        <v>422</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425</v>
      </c>
      <c r="N284" s="275"/>
      <c r="O284" s="282" t="s">
        <v>426</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425</v>
      </c>
      <c r="N292" s="275"/>
      <c r="O292" s="282" t="s">
        <v>427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476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486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477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462</v>
      </c>
      <c r="C343" s="223"/>
      <c r="D343" s="223"/>
      <c r="E343" s="223"/>
      <c r="F343" s="223"/>
      <c r="G343" s="223"/>
      <c r="H343" s="224"/>
      <c r="I343" s="225" t="s">
        <v>463</v>
      </c>
      <c r="J343" s="226"/>
      <c r="K343" s="225" t="s">
        <v>464</v>
      </c>
      <c r="L343" s="226"/>
      <c r="M343" s="225" t="s">
        <v>465</v>
      </c>
      <c r="N343" s="226"/>
      <c r="O343" s="225" t="s">
        <v>466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478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479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485</v>
      </c>
      <c r="E349" s="197"/>
      <c r="F349" s="60"/>
      <c r="G349" s="46"/>
      <c r="H349" s="46"/>
      <c r="I349" s="46"/>
      <c r="J349" s="46"/>
      <c r="K349" s="6"/>
      <c r="L349" s="6"/>
      <c r="M349" s="6"/>
      <c r="N349" s="6"/>
      <c r="O349" s="11"/>
      <c r="P349" s="6"/>
    </row>
    <row r="350" spans="1:19" ht="24" customHeight="1" x14ac:dyDescent="0.2">
      <c r="A350" s="203" t="s">
        <v>200</v>
      </c>
      <c r="B350" s="203"/>
      <c r="C350" s="203"/>
      <c r="D350" s="202" t="s">
        <v>487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427</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96" hidden="1" customHeight="1" x14ac:dyDescent="0.2">
      <c r="A373" s="79"/>
      <c r="B373" s="218" t="s">
        <v>467</v>
      </c>
      <c r="C373" s="201"/>
      <c r="D373" s="201"/>
      <c r="E373" s="200" t="s">
        <v>468</v>
      </c>
      <c r="F373" s="201"/>
      <c r="G373" s="201"/>
      <c r="H373" s="201"/>
      <c r="I373" s="337" t="s">
        <v>469</v>
      </c>
      <c r="J373" s="300"/>
      <c r="K373" s="300"/>
      <c r="L373" s="336" t="s">
        <v>470</v>
      </c>
      <c r="M373" s="195"/>
      <c r="N373" s="202" t="s">
        <v>471</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96" customHeight="1" x14ac:dyDescent="0.2">
      <c r="A375" s="79"/>
      <c r="B375" s="293" t="s">
        <v>467</v>
      </c>
      <c r="C375" s="294"/>
      <c r="D375" s="294"/>
      <c r="E375" s="294" t="s">
        <v>468</v>
      </c>
      <c r="F375" s="294"/>
      <c r="G375" s="294"/>
      <c r="H375" s="294"/>
      <c r="I375" s="338" t="s">
        <v>469</v>
      </c>
      <c r="J375" s="281"/>
      <c r="K375" s="281"/>
      <c r="L375" s="281" t="s">
        <v>470</v>
      </c>
      <c r="M375" s="281"/>
      <c r="N375" s="294" t="s">
        <v>471</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480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481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482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472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472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472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472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5B329</v>
      </c>
      <c r="G3" s="376"/>
      <c r="H3" s="376"/>
      <c r="I3" s="376"/>
      <c r="J3" s="376"/>
      <c r="K3" s="377"/>
      <c r="L3" s="384" t="str">
        <f>DataSheet!F2</f>
        <v>CHILW Retrievable Drum Store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483</v>
      </c>
      <c r="Y21" s="159" t="s">
        <v>492</v>
      </c>
      <c r="Z21" s="159" t="s">
        <v>489</v>
      </c>
      <c r="AA21" s="159" t="s">
        <v>489</v>
      </c>
      <c r="AB21" s="160" t="s">
        <v>490</v>
      </c>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c r="T24" s="159" t="s">
        <v>40</v>
      </c>
      <c r="U24" s="159" t="s">
        <v>40</v>
      </c>
      <c r="V24" s="160"/>
      <c r="W24" s="95"/>
      <c r="X24" s="159" t="s">
        <v>483</v>
      </c>
      <c r="Y24" s="159" t="s">
        <v>493</v>
      </c>
      <c r="Z24" s="159" t="s">
        <v>489</v>
      </c>
      <c r="AA24" s="159" t="s">
        <v>489</v>
      </c>
      <c r="AB24" s="160" t="s">
        <v>490</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483</v>
      </c>
      <c r="Y25" s="159" t="s">
        <v>494</v>
      </c>
      <c r="Z25" s="159" t="s">
        <v>489</v>
      </c>
      <c r="AA25" s="159" t="s">
        <v>489</v>
      </c>
      <c r="AB25" s="160" t="s">
        <v>490</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483</v>
      </c>
      <c r="Y26" s="159" t="s">
        <v>495</v>
      </c>
      <c r="Z26" s="159" t="s">
        <v>489</v>
      </c>
      <c r="AA26" s="159" t="s">
        <v>489</v>
      </c>
      <c r="AB26" s="160" t="s">
        <v>490</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483</v>
      </c>
      <c r="Y27" s="159" t="s">
        <v>496</v>
      </c>
      <c r="Z27" s="159" t="s">
        <v>489</v>
      </c>
      <c r="AA27" s="159" t="s">
        <v>489</v>
      </c>
      <c r="AB27" s="160" t="s">
        <v>490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483</v>
      </c>
      <c r="Y28" s="159" t="s">
        <v>497</v>
      </c>
      <c r="Z28" s="159" t="s">
        <v>489</v>
      </c>
      <c r="AA28" s="159" t="s">
        <v>489</v>
      </c>
      <c r="AB28" s="160" t="s">
        <v>490</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483</v>
      </c>
      <c r="Y29" s="159" t="s">
        <v>498</v>
      </c>
      <c r="Z29" s="159" t="s">
        <v>489</v>
      </c>
      <c r="AA29" s="159" t="s">
        <v>489</v>
      </c>
      <c r="AB29" s="160" t="s">
        <v>490</v>
      </c>
      <c r="AC29" s="98"/>
    </row>
    <row r="30" spans="1:29" x14ac:dyDescent="0.2">
      <c r="A30" s="31"/>
      <c r="B30" s="93"/>
      <c r="C30" s="87" t="s">
        <v>290</v>
      </c>
      <c r="D30" s="157" t="s">
        <v>40</v>
      </c>
      <c r="E30" s="158"/>
      <c r="F30" s="157" t="s">
        <v>40</v>
      </c>
      <c r="G30" s="157" t="s">
        <v>40</v>
      </c>
      <c r="H30" s="157"/>
      <c r="I30" s="95"/>
      <c r="J30" s="159" t="s">
        <v>483</v>
      </c>
      <c r="K30" s="159" t="s">
        <v>488</v>
      </c>
      <c r="L30" s="159" t="s">
        <v>489</v>
      </c>
      <c r="M30" s="159" t="s">
        <v>489</v>
      </c>
      <c r="N30" s="160" t="s">
        <v>490</v>
      </c>
      <c r="O30" s="34"/>
      <c r="P30" s="96"/>
      <c r="Q30" s="99" t="s">
        <v>291</v>
      </c>
      <c r="R30" s="167" t="s">
        <v>40</v>
      </c>
      <c r="S30" s="159"/>
      <c r="T30" s="159" t="s">
        <v>40</v>
      </c>
      <c r="U30" s="159" t="s">
        <v>40</v>
      </c>
      <c r="V30" s="160"/>
      <c r="W30" s="95"/>
      <c r="X30" s="159" t="s">
        <v>483</v>
      </c>
      <c r="Y30" s="159" t="s">
        <v>499</v>
      </c>
      <c r="Z30" s="159" t="s">
        <v>489</v>
      </c>
      <c r="AA30" s="159" t="s">
        <v>489</v>
      </c>
      <c r="AB30" s="160" t="s">
        <v>490</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483</v>
      </c>
      <c r="Y31" s="159" t="s">
        <v>500</v>
      </c>
      <c r="Z31" s="159" t="s">
        <v>489</v>
      </c>
      <c r="AA31" s="159" t="s">
        <v>489</v>
      </c>
      <c r="AB31" s="160" t="s">
        <v>490</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483</v>
      </c>
      <c r="Y32" s="159" t="s">
        <v>501</v>
      </c>
      <c r="Z32" s="159" t="s">
        <v>489</v>
      </c>
      <c r="AA32" s="159" t="s">
        <v>489</v>
      </c>
      <c r="AB32" s="160" t="s">
        <v>490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483</v>
      </c>
      <c r="Y33" s="159" t="s">
        <v>502</v>
      </c>
      <c r="Z33" s="159" t="s">
        <v>489</v>
      </c>
      <c r="AA33" s="159" t="s">
        <v>489</v>
      </c>
      <c r="AB33" s="160" t="s">
        <v>490</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483</v>
      </c>
      <c r="Y34" s="159" t="s">
        <v>503</v>
      </c>
      <c r="Z34" s="159" t="s">
        <v>489</v>
      </c>
      <c r="AA34" s="159" t="s">
        <v>489</v>
      </c>
      <c r="AB34" s="160" t="s">
        <v>490</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483</v>
      </c>
      <c r="Y36" s="159" t="s">
        <v>504</v>
      </c>
      <c r="Z36" s="159" t="s">
        <v>489</v>
      </c>
      <c r="AA36" s="159" t="s">
        <v>489</v>
      </c>
      <c r="AB36" s="160" t="s">
        <v>490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483</v>
      </c>
      <c r="Y37" s="159" t="s">
        <v>505</v>
      </c>
      <c r="Z37" s="159" t="s">
        <v>489</v>
      </c>
      <c r="AA37" s="159" t="s">
        <v>489</v>
      </c>
      <c r="AB37" s="160" t="s">
        <v>490</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c r="W39" s="95"/>
      <c r="X39" s="159" t="s">
        <v>483</v>
      </c>
      <c r="Y39" s="159" t="s">
        <v>506</v>
      </c>
      <c r="Z39" s="159" t="s">
        <v>489</v>
      </c>
      <c r="AA39" s="159" t="s">
        <v>489</v>
      </c>
      <c r="AB39" s="160" t="s">
        <v>490</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483</v>
      </c>
      <c r="Y40" s="159" t="s">
        <v>507</v>
      </c>
      <c r="Z40" s="159" t="s">
        <v>489</v>
      </c>
      <c r="AA40" s="159" t="s">
        <v>489</v>
      </c>
      <c r="AB40" s="160" t="s">
        <v>490</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483</v>
      </c>
      <c r="Y41" s="159" t="s">
        <v>508</v>
      </c>
      <c r="Z41" s="159" t="s">
        <v>489</v>
      </c>
      <c r="AA41" s="159" t="s">
        <v>489</v>
      </c>
      <c r="AB41" s="160" t="s">
        <v>490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483</v>
      </c>
      <c r="Y42" s="159" t="s">
        <v>509</v>
      </c>
      <c r="Z42" s="159" t="s">
        <v>489</v>
      </c>
      <c r="AA42" s="159" t="s">
        <v>489</v>
      </c>
      <c r="AB42" s="160" t="s">
        <v>490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483</v>
      </c>
      <c r="Y44" s="159" t="s">
        <v>510</v>
      </c>
      <c r="Z44" s="159" t="s">
        <v>489</v>
      </c>
      <c r="AA44" s="159" t="s">
        <v>489</v>
      </c>
      <c r="AB44" s="160" t="s">
        <v>490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483</v>
      </c>
      <c r="Y46" s="159" t="s">
        <v>511</v>
      </c>
      <c r="Z46" s="159" t="s">
        <v>489</v>
      </c>
      <c r="AA46" s="159" t="s">
        <v>489</v>
      </c>
      <c r="AB46" s="160" t="s">
        <v>490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483</v>
      </c>
      <c r="Y47" s="159" t="s">
        <v>512</v>
      </c>
      <c r="Z47" s="159" t="s">
        <v>489</v>
      </c>
      <c r="AA47" s="159" t="s">
        <v>489</v>
      </c>
      <c r="AB47" s="160" t="s">
        <v>490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483</v>
      </c>
      <c r="Y48" s="159" t="s">
        <v>513</v>
      </c>
      <c r="Z48" s="159" t="s">
        <v>489</v>
      </c>
      <c r="AA48" s="159" t="s">
        <v>489</v>
      </c>
      <c r="AB48" s="160" t="s">
        <v>490</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483</v>
      </c>
      <c r="Y49" s="159" t="s">
        <v>514</v>
      </c>
      <c r="Z49" s="159" t="s">
        <v>489</v>
      </c>
      <c r="AA49" s="159" t="s">
        <v>489</v>
      </c>
      <c r="AB49" s="160" t="s">
        <v>490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483</v>
      </c>
      <c r="Y51" s="159" t="s">
        <v>515</v>
      </c>
      <c r="Z51" s="159" t="s">
        <v>489</v>
      </c>
      <c r="AA51" s="159" t="s">
        <v>489</v>
      </c>
      <c r="AB51" s="160" t="s">
        <v>490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483</v>
      </c>
      <c r="K56" s="159" t="s">
        <v>491</v>
      </c>
      <c r="L56" s="159" t="s">
        <v>489</v>
      </c>
      <c r="M56" s="159" t="s">
        <v>489</v>
      </c>
      <c r="N56" s="160" t="s">
        <v>490</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518</v>
      </c>
      <c r="W66" s="104"/>
      <c r="X66" s="103"/>
      <c r="Y66" s="143">
        <v>6.8425965434446969E-7</v>
      </c>
      <c r="Z66" s="103"/>
      <c r="AA66" s="103"/>
      <c r="AB66" s="103" t="s">
        <v>518</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518</v>
      </c>
      <c r="W67" s="113"/>
      <c r="X67" s="114"/>
      <c r="Y67" s="144">
        <v>8.4934213453023049E-6</v>
      </c>
      <c r="Z67" s="112"/>
      <c r="AA67" s="112"/>
      <c r="AB67" s="112" t="s">
        <v>518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166727-5E1C-43D8-9925-FE133AF4CCF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81bb0872-b269-4148-bacc-825c3063475f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0dd78ee3-1918-4117-abbf-07580bdf8aaf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2026-04-13T09:34:10Z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867300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