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<sst xmlns="http://schemas.openxmlformats.org/spreadsheetml/2006/main" count="1199" uniqueCount="496">
  <si>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</si>
  <si>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</si>
  <si>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</si>
  <si>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</si>
  <si>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</si>
  <si>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</si>
  <si>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</si>
  <si>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</si>
  <si>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</si>
  <si>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</si>
  <si>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</si>
  <si>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</si>
  <si>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</si>
  <si>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</si>
  <si>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</si>
  <si>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</si>
  <si>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</si>
  <si>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</si>
  <si>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</si>
  <si>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</si>
  <si>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</si>
  <si>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</si>
  <si>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</si>
  <si>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</si>
  <si>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</si>
  <si>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</si>
  <si>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</si>
  <si>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</si>
  <si>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</si>
  <si>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</si>
  <si>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</si>
  <si>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</si>
  <si>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</si>
  <si>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</si>
  <si>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</si>
  <si>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</si>
  <si>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</si>
  <si>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</si>
  <si>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</si>
  <si>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</si>
  <si>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</si>
  <si>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</si>
  <si>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</si>
  <si>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</si>
  <si>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</si>
  <si>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</si>
  <si>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</si>
  <si>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</si>
  <si>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</si>
  <si>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</si>
  <si>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</si>
  <si>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</si>
  <si>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</si>
  <si>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</si>
  <si>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</si>
  <si>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</si>
  <si>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</si>
  <si>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</si>
  <si>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</si>
  <si>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</si>
  <si>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</si>
  <si>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</si>
  <si>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</si>
  <si>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</si>
  <si>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</si>
  <si>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</si>
  <si>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</si>
  <si>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</si>
  <si>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</si>
  <si>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</si>
  <si>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</si>
  <si>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</si>
  <si>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</si>
  <si>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</si>
  <si>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</si>
  <si>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</si>
  <si>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</si>
  <si>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</si>
  <si>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</si>
  <si>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</si>
  <si>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</si>
  <si>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</si>
  <si>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</si>
  <si>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</si>
  <si>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</si>
  <si>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</si>
  <si>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</si>
  <si>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</si>
  <si>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</si>
  <si>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</si>
  <si>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</si>
  <si>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</si>
  <si>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</si>
  <si>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</si>
  <si>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</si>
  <si>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</si>
  <si>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</si>
  <si>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</si>
  <si>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</si>
  <si>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</si>
  <si>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</si>
  <si>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</si>
  <si>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</si>
  <si>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</si>
  <si>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</si>
  <si>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</si>
  <si>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</si>
  <si>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</si>
  <si>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</si>
  <si>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</si>
  <si>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</si>
  <si>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</si>
  <si>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</si>
  <si>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</si>
  <si>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</si>
  <si>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</si>
  <si>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</si>
  <si>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</si>
  <si>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</si>
  <si>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</si>
  <si>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</si>
  <si>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</si>
  <si>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</si>
  <si>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</si>
  <si>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</si>
  <si>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</si>
  <si>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</si>
  <si>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</si>
  <si>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</si>
  <si>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</si>
  <si>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</si>
  <si>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</si>
  <si>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</si>
  <si>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</si>
  <si>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</si>
  <si>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</si>
  <si>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</si>
  <si>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</si>
  <si>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</si>
  <si>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</si>
  <si>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</si>
  <si>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</si>
  <si>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</si>
  <si>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</si>
  <si>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</si>
  <si>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</si>
  <si>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</si>
  <si>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</si>
  <si>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</si>
  <si>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</si>
  <si>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</si>
  <si>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</si>
  <si>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</si>
  <si>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</si>
  <si>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</si>
  <si>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</si>
  <si>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</si>
  <si>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</si>
  <si>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</si>
  <si>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</si>
  <si>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</si>
  <si>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</si>
  <si>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</si>
  <si>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</si>
  <si>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</si>
  <si>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</si>
  <si>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</si>
  <si>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</si>
  <si>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</si>
  <si>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</si>
  <si>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</si>
  <si>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</si>
  <si>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</si>
  <si>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</si>
  <si>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</si>
  <si>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</si>
  <si>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</si>
  <si>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</si>
  <si>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</si>
  <si>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</si>
  <si>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</si>
  <si>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</si>
  <si>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</si>
  <si>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</si>
  <si>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</si>
  <si>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</si>
  <si>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</si>
  <si>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</si>
  <si>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</si>
  <si>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</si>
  <si>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</si>
  <si>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</si>
  <si>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</si>
  <si>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</si>
  <si>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</si>
  <si>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</si>
  <si>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</si>
  <si>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</si>
  <si>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</si>
  <si>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</si>
  <si>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</si>
  <si>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</si>
  <si>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</si>
  <si>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</si>
  <si>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</si>
  <si>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</si>
  <si>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</si>
  <si>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</si>
  <si>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</si>
  <si>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</si>
  <si>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</si>
  <si>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</si>
  <si>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</si>
  <si>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</si>
  <si>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</si>
  <si>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</si>
  <si>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</si>
  <si>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</si>
  <si>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</si>
  <si>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</si>
  <si>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</si>
  <si>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</si>
  <si>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</si>
  <si>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</si>
  <si>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</si>
  <si>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</si>
  <si>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</si>
  <si>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</si>
  <si>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</si>
  <si>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</si>
  <si>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</si>
  <si>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</si>
  <si>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</si>
  <si>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</si>
  <si>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</si>
  <si>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</si>
  <si>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</si>
  <si>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</si>
  <si>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</si>
  <si>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</si>
  <si>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</si>
  <si>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</si>
  <si>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</si>
  <si>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</si>
  <si>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</si>
  <si>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</si>
  <si>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</si>
  <si>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</si>
  <si>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</si>
  <si>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</si>
  <si>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</si>
  <si>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</si>
  <si>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</si>
  <si>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</si>
  <si>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</si>
  <si>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</si>
  <si>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</si>
  <si>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</si>
  <si>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</si>
  <si>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</si>
  <si>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</si>
  <si>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</si>
  <si>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</si>
  <si>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</si>
  <si>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</si>
  <si>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</si>
  <si>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</si>
  <si>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</si>
  <si>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</si>
  <si>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</si>
  <si>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</si>
  <si>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</si>
  <si>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</si>
  <si>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</si>
  <si>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</si>
  <si>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</si>
  <si>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</si>
  <si>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</si>
  <si>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</si>
  <si>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</si>
  <si>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</si>
  <si>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</si>
  <si>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</si>
  <si>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</si>
  <si>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</si>
  <si>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</si>
  <si>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</si>
  <si>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</si>
  <si>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</si>
  <si>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</si>
  <si>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</si>
  <si>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</si>
  <si>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</si>
  <si>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</si>
  <si>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</si>
  <si>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</si>
  <si>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</si>
  <si>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</si>
  <si>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</si>
  <si>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</si>
  <si>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</si>
  <si>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</si>
  <si>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</si>
  <si>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</si>
  <si>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</si>
  <si>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</si>
  <si>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</si>
  <si>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</si>
  <si>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</si>
  <si>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</si>
  <si>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</si>
  <si>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</si>
  <si>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</si>
  <si>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</si>
  <si>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</si>
  <si>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</si>
  <si>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</si>
  <si>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</si>
  <si>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</si>
  <si>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</si>
  <si>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</si>
  <si>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</si>
  <si>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</si>
  <si>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</si>
  <si>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</si>
  <si>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</si>
  <si>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</si>
  <si>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</si>
  <si>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</si>
  <si>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</si>
  <si>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</si>
  <si>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</si>
  <si>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</si>
  <si>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</si>
  <si>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</si>
  <si>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</si>
  <si>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</si>
  <si>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</si>
  <si>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</si>
  <si>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</si>
  <si>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</si>
  <si>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</si>
  <si>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</si>
  <si>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</si>
  <si>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</si>
  <si>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</si>
  <si>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</si>
  <si>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</si>
  <si>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</si>
  <si>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</si>
  <si>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</si>
  <si>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</si>
  <si>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</si>
  <si>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</si>
  <si>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</si>
  <si>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</si>
  <si>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</si>
  <si>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</si>
  <si>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</si>
  <si>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</si>
  <si>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</si>
  <si>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</si>
  <si>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</si>
  <si>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</si>
  <si>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</si>
  <si>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</si>
  <si>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</si>
  <si>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</si>
  <si>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</si>
  <si>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</si>
  <si>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</si>
  <si>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</si>
  <si>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</si>
  <si>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</si>
  <si>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</si>
  <si>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</si>
  <si>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</si>
  <si>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</si>
  <si>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</si>
  <si>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</si>
  <si>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</si>
  <si>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</si>
  <si>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</si>
  <si>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</si>
  <si>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</si>
  <si>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</si>
  <si>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</si>
  <si>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</si>
  <si>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</si>
  <si>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</si>
  <si>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</si>
  <si>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</si>
  <si>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</si>
  <si>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5B334</t>
  </si>
  <si>
    <t>DCP, Vault Store and Extension ILW</t>
  </si>
  <si>
    <t>Nuclear Decommissioning Authority</t>
  </si>
  <si>
    <t>Nuclear Restoration Services Ltd (NRS)</t>
  </si>
  <si>
    <t>ILW</t>
  </si>
  <si>
    <t>Arisings rates are based upon Dounreay's Lifetime Plan 2024 as generated at December 2023</t>
  </si>
  <si>
    <t>Waste arisings will be from the decommissioning of the DCP itself only (short term) with the Stores being decommissioned in around 80 years time.</t>
  </si>
  <si>
    <t>Drum conveying and manipulation equipment, pressure vessels and pipework. There are no large items that will influence packaging selection.</t>
  </si>
  <si>
    <t>Waste will be conditioned using a grout matrix into 500L drums. This will be done through a dedicated ILW repackaging facility, which will handle both RHILW and CHILW drums. This facility will produce conditioned 500 L drums.</t>
  </si>
  <si>
    <t>Yes</t>
  </si>
  <si>
    <t>Neutral</t>
  </si>
  <si>
    <t xml:space="preserve">Stainless steel (100.00%), </t>
  </si>
  <si>
    <t>= 100.0</t>
  </si>
  <si>
    <t>= 0</t>
  </si>
  <si>
    <t>Mild Steel</t>
  </si>
  <si>
    <t>NE</t>
  </si>
  <si>
    <t>86.26% by wt of all metals will be bulk from tanks and gloveboxes.</t>
  </si>
  <si>
    <t>Not yet determined</t>
  </si>
  <si>
    <t>On-site</t>
  </si>
  <si>
    <t>Combined ILW Repackaging Facility</t>
  </si>
  <si>
    <t>Dounreay</t>
  </si>
  <si>
    <t>= 9.2</t>
  </si>
  <si>
    <t>0.80</t>
  </si>
  <si>
    <t>1.20</t>
  </si>
  <si>
    <t>1.4.2052 - 31.3.2053</t>
  </si>
  <si>
    <t>= 0.7</t>
  </si>
  <si>
    <t>1.4.2053 - 31.3.2054</t>
  </si>
  <si>
    <t>= 0.8</t>
  </si>
  <si>
    <t>1.4.2054 - 31.3.2055</t>
  </si>
  <si>
    <t>= 0.6</t>
  </si>
  <si>
    <t>1.4.2055 - 31.3.2056</t>
  </si>
  <si>
    <t>1.4.2056 - 31.3.2057</t>
  </si>
  <si>
    <t>= 8.5</t>
  </si>
  <si>
    <t>1.4.2057 - 31.3.2058</t>
  </si>
  <si>
    <t>= 16.1</t>
  </si>
  <si>
    <t>1.4.2058 - 31.3.2059</t>
  </si>
  <si>
    <t>= 12.1</t>
  </si>
  <si>
    <t>1.4.2059 - 31.3.2060</t>
  </si>
  <si>
    <t>= 4.5</t>
  </si>
  <si>
    <t>1.4.2060 - 31.3.2061</t>
  </si>
  <si>
    <t>1.4.2061 - 31.3.2062</t>
  </si>
  <si>
    <t>1.4.2062 - 31.3.2063</t>
  </si>
  <si>
    <t>= 0.3</t>
  </si>
  <si>
    <t>500 l drum (basket for waste)</t>
  </si>
  <si>
    <t xml:space="preserve"> 100.0</t>
  </si>
  <si>
    <t xml:space="preserve"> 0.23</t>
  </si>
  <si>
    <t>0.50</t>
  </si>
  <si>
    <t>234</t>
  </si>
  <si>
    <t>Non-NSDF HAW</t>
  </si>
  <si>
    <t>Dounreay LLWDV</t>
  </si>
  <si>
    <t>RED</t>
  </si>
  <si>
    <t>There is potential for LLW to be diverted out of this stream during repackaging of ILW into 500 L Drums. However, detail of this will be confirmed through the design process of the repackaging facility.</t>
  </si>
  <si>
    <t>May be present at very low concentrations</t>
  </si>
  <si>
    <t>May be present as nitrate in low concentrations</t>
  </si>
  <si>
    <t>Based on actuals data from Dounreay’s waste consignment system. Data considered acceptable for 2025 submission.</t>
  </si>
  <si>
    <t>Waste will be conditioned using a grout matrix into 500l drums. This will be done through a dedicated ILW repackaging facility, which will handle both RHILW and CHILW 200l drums. This facility will produce conditioned 500l drums</t>
  </si>
  <si>
    <t>Dounreay uses: Cement OPC 1:3 PFA ~42% water</t>
  </si>
  <si>
    <t>It is estimated that between 2 and 8 CHILW pucks will be placed into each 500l drum with the average being 5 drums per 500L drum. A small percentage of drums may not be suitable for supercompaction and will be directly immobilised into the 500l drum. Assume 3:2 Z6033 to 500L drum ratio.</t>
  </si>
  <si>
    <t>The main sources of activity are contaminated equipment/structures.</t>
  </si>
  <si>
    <t>The activities given are best estimates.</t>
  </si>
  <si>
    <t>Stocks and Arisings specific activity has been calculated using consignors records.</t>
  </si>
  <si>
    <t>=</t>
  </si>
  <si>
    <t>0.27</t>
  </si>
  <si>
    <t>~ 2.5</t>
  </si>
  <si>
    <t>Non-standard</t>
  </si>
  <si>
    <t>The density is likely to be around 2-3 te/m3</t>
  </si>
  <si>
    <t>1.13E-03</t>
  </si>
  <si>
    <t>C</t>
  </si>
  <si>
    <t>2</t>
  </si>
  <si>
    <t>1.05E-04</t>
  </si>
  <si>
    <t>1.08E-04</t>
  </si>
  <si>
    <t>8.76E-07</t>
  </si>
  <si>
    <t>8.12E-07</t>
  </si>
  <si>
    <t>1.21E-03</t>
  </si>
  <si>
    <t>4.46E-06</t>
  </si>
  <si>
    <t>5.40E-07</t>
  </si>
  <si>
    <t>3.83E-09</t>
  </si>
  <si>
    <t>3.49E-09</t>
  </si>
  <si>
    <t>5.95E-21</t>
  </si>
  <si>
    <t>5.83E-18</t>
  </si>
  <si>
    <t>2.24E-08</t>
  </si>
  <si>
    <t>6.36E-25</t>
  </si>
  <si>
    <t>6.31E-21</t>
  </si>
  <si>
    <t>6.01E-21</t>
  </si>
  <si>
    <t>2.43E-25</t>
  </si>
  <si>
    <t>5.95E-18</t>
  </si>
  <si>
    <t>5.20E-16</t>
  </si>
  <si>
    <t>3.13E-24</t>
  </si>
  <si>
    <t>1.04E-19</t>
  </si>
  <si>
    <t>8.36E-10</t>
  </si>
  <si>
    <t>2.49E-14</t>
  </si>
  <si>
    <t>1.87E-11</t>
  </si>
  <si>
    <t>1.64E-15</t>
  </si>
  <si>
    <t>2.11E-14</t>
  </si>
  <si>
    <t>1.08E-06</t>
  </si>
  <si>
    <t>2.77E-07</t>
  </si>
  <si>
    <t>1.20E-07</t>
  </si>
  <si>
    <t>1.31E-06</t>
  </si>
  <si>
    <t>2.68E-06</t>
  </si>
  <si>
    <t>6.59E-10</t>
  </si>
  <si>
    <t>45.2</t>
  </si>
  <si>
    <t>54.4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</si>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</sst>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419</v>
      </c>
      <c r="E16" s="254"/>
      <c r="F16" s="254"/>
      <c r="G16" s="254"/>
      <c r="H16" s="255"/>
      <c r="I16" s="251" t="s">
        <v>420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421</v>
      </c>
      <c r="E17" s="254"/>
      <c r="F17" s="254"/>
      <c r="G17" s="254"/>
      <c r="H17" s="255"/>
      <c r="I17" s="251" t="s">
        <v>422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423</v>
      </c>
      <c r="E18" s="254"/>
      <c r="F18" s="254"/>
      <c r="G18" s="254"/>
      <c r="H18" s="255"/>
      <c r="I18" s="251" t="s">
        <v>422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424</v>
      </c>
      <c r="E19" s="254"/>
      <c r="F19" s="254"/>
      <c r="G19" s="254"/>
      <c r="H19" s="255"/>
      <c r="I19" s="251" t="s">
        <v>425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426</v>
      </c>
      <c r="E20" s="254"/>
      <c r="F20" s="254"/>
      <c r="G20" s="254"/>
      <c r="H20" s="255"/>
      <c r="I20" s="251" t="s">
        <v>427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428</v>
      </c>
      <c r="E21" s="254"/>
      <c r="F21" s="254"/>
      <c r="G21" s="254"/>
      <c r="H21" s="255"/>
      <c r="I21" s="251" t="s">
        <v>429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430</v>
      </c>
      <c r="E22" s="254"/>
      <c r="F22" s="254"/>
      <c r="G22" s="254"/>
      <c r="H22" s="255"/>
      <c r="I22" s="251" t="s">
        <v>431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432</v>
      </c>
      <c r="E23" s="254"/>
      <c r="F23" s="254"/>
      <c r="G23" s="254"/>
      <c r="H23" s="255"/>
      <c r="I23" s="251" t="s">
        <v>422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433</v>
      </c>
      <c r="E24" s="254"/>
      <c r="F24" s="254"/>
      <c r="G24" s="254"/>
      <c r="H24" s="255"/>
      <c r="I24" s="251" t="s">
        <v>422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 t="s">
        <v>389</v>
      </c>
      <c r="E25" s="254"/>
      <c r="F25" s="254"/>
      <c r="G25" s="254"/>
      <c r="H25" s="255"/>
      <c r="I25" s="251">
        <v>0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434</v>
      </c>
      <c r="E110" s="244"/>
      <c r="F110" s="244"/>
      <c r="G110" s="244"/>
      <c r="H110" s="245"/>
      <c r="I110" s="249" t="s">
        <v>435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454</v>
      </c>
      <c r="E130" s="202" t="s">
        <v>455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447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408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406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406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406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408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408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408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408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408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408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411</v>
      </c>
      <c r="N292" s="275"/>
      <c r="O292" s="282" t="s">
        <v>405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448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457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436</v>
      </c>
      <c r="C343" s="223"/>
      <c r="D343" s="223"/>
      <c r="E343" s="223"/>
      <c r="F343" s="223"/>
      <c r="G343" s="223"/>
      <c r="H343" s="224"/>
      <c r="I343" s="225" t="s">
        <v>437</v>
      </c>
      <c r="J343" s="226"/>
      <c r="K343" s="225" t="s">
        <v>438</v>
      </c>
      <c r="L343" s="226"/>
      <c r="M343" s="225" t="s">
        <v>439</v>
      </c>
      <c r="N343" s="226"/>
      <c r="O343" s="225" t="s">
        <v>440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450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405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60" hidden="1" customHeight="1" x14ac:dyDescent="0.2">
      <c r="A373" s="79"/>
      <c r="B373" s="218" t="s">
        <v>441</v>
      </c>
      <c r="C373" s="201"/>
      <c r="D373" s="201"/>
      <c r="E373" s="200" t="s">
        <v>442</v>
      </c>
      <c r="F373" s="201"/>
      <c r="G373" s="201"/>
      <c r="H373" s="201"/>
      <c r="I373" s="337" t="s">
        <v>408</v>
      </c>
      <c r="J373" s="300"/>
      <c r="K373" s="300"/>
      <c r="L373" s="336" t="s">
        <v>443</v>
      </c>
      <c r="M373" s="195"/>
      <c r="N373" s="202" t="s">
        <v>444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60" customHeight="1" x14ac:dyDescent="0.2">
      <c r="A375" s="79"/>
      <c r="B375" s="293" t="s">
        <v>441</v>
      </c>
      <c r="C375" s="294"/>
      <c r="D375" s="294"/>
      <c r="E375" s="294" t="s">
        <v>442</v>
      </c>
      <c r="F375" s="294"/>
      <c r="G375" s="294"/>
      <c r="H375" s="294"/>
      <c r="I375" s="338" t="s">
        <v>408</v>
      </c>
      <c r="J375" s="281"/>
      <c r="K375" s="281"/>
      <c r="L375" s="281" t="s">
        <v>443</v>
      </c>
      <c r="M375" s="281"/>
      <c r="N375" s="294" t="s">
        <v>444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453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5B334</v>
      </c>
      <c r="G3" s="376"/>
      <c r="H3" s="376"/>
      <c r="I3" s="376"/>
      <c r="J3" s="376"/>
      <c r="K3" s="377"/>
      <c r="L3" s="384" t="str">
        <f>DataSheet!F2</f>
        <v>DCP, Vault Store and Extension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454</v>
      </c>
      <c r="S21" s="159" t="s">
        <v>469</v>
      </c>
      <c r="T21" s="159" t="s">
        <v>460</v>
      </c>
      <c r="U21" s="159" t="s">
        <v>460</v>
      </c>
      <c r="V21" s="160" t="s">
        <v>461</v>
      </c>
      <c r="W21" s="95"/>
      <c r="X21" s="159" t="s">
        <v>454</v>
      </c>
      <c r="Y21" s="159" t="s">
        <v>469</v>
      </c>
      <c r="Z21" s="159" t="s">
        <v>460</v>
      </c>
      <c r="AA21" s="159" t="s">
        <v>460</v>
      </c>
      <c r="AB21" s="160" t="s">
        <v>461</v>
      </c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454</v>
      </c>
      <c r="S24" s="159" t="s">
        <v>470</v>
      </c>
      <c r="T24" s="159" t="s">
        <v>460</v>
      </c>
      <c r="U24" s="159" t="s">
        <v>460</v>
      </c>
      <c r="V24" s="160" t="s">
        <v>461</v>
      </c>
      <c r="W24" s="95"/>
      <c r="X24" s="159" t="s">
        <v>454</v>
      </c>
      <c r="Y24" s="159" t="s">
        <v>470</v>
      </c>
      <c r="Z24" s="159" t="s">
        <v>460</v>
      </c>
      <c r="AA24" s="159" t="s">
        <v>460</v>
      </c>
      <c r="AB24" s="160" t="s">
        <v>461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454</v>
      </c>
      <c r="S25" s="159" t="s">
        <v>471</v>
      </c>
      <c r="T25" s="159" t="s">
        <v>460</v>
      </c>
      <c r="U25" s="159" t="s">
        <v>460</v>
      </c>
      <c r="V25" s="160" t="s">
        <v>461</v>
      </c>
      <c r="W25" s="95"/>
      <c r="X25" s="159" t="s">
        <v>454</v>
      </c>
      <c r="Y25" s="159" t="s">
        <v>471</v>
      </c>
      <c r="Z25" s="159" t="s">
        <v>460</v>
      </c>
      <c r="AA25" s="159" t="s">
        <v>460</v>
      </c>
      <c r="AB25" s="160" t="s">
        <v>461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454</v>
      </c>
      <c r="S26" s="159" t="s">
        <v>472</v>
      </c>
      <c r="T26" s="159" t="s">
        <v>460</v>
      </c>
      <c r="U26" s="159" t="s">
        <v>460</v>
      </c>
      <c r="V26" s="160" t="s">
        <v>461</v>
      </c>
      <c r="W26" s="95"/>
      <c r="X26" s="159" t="s">
        <v>454</v>
      </c>
      <c r="Y26" s="159" t="s">
        <v>472</v>
      </c>
      <c r="Z26" s="159" t="s">
        <v>460</v>
      </c>
      <c r="AA26" s="159" t="s">
        <v>460</v>
      </c>
      <c r="AB26" s="160" t="s">
        <v>461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454</v>
      </c>
      <c r="S27" s="159" t="s">
        <v>473</v>
      </c>
      <c r="T27" s="159" t="s">
        <v>460</v>
      </c>
      <c r="U27" s="159" t="s">
        <v>460</v>
      </c>
      <c r="V27" s="160" t="s">
        <v>461</v>
      </c>
      <c r="W27" s="95"/>
      <c r="X27" s="159" t="s">
        <v>454</v>
      </c>
      <c r="Y27" s="159" t="s">
        <v>473</v>
      </c>
      <c r="Z27" s="159" t="s">
        <v>460</v>
      </c>
      <c r="AA27" s="159" t="s">
        <v>460</v>
      </c>
      <c r="AB27" s="160" t="s">
        <v>461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454</v>
      </c>
      <c r="S28" s="159" t="s">
        <v>474</v>
      </c>
      <c r="T28" s="159" t="s">
        <v>460</v>
      </c>
      <c r="U28" s="159" t="s">
        <v>460</v>
      </c>
      <c r="V28" s="160" t="s">
        <v>461</v>
      </c>
      <c r="W28" s="95"/>
      <c r="X28" s="159" t="s">
        <v>454</v>
      </c>
      <c r="Y28" s="159" t="s">
        <v>474</v>
      </c>
      <c r="Z28" s="159" t="s">
        <v>460</v>
      </c>
      <c r="AA28" s="159" t="s">
        <v>460</v>
      </c>
      <c r="AB28" s="160" t="s">
        <v>461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454</v>
      </c>
      <c r="S29" s="159" t="s">
        <v>475</v>
      </c>
      <c r="T29" s="159" t="s">
        <v>460</v>
      </c>
      <c r="U29" s="159" t="s">
        <v>460</v>
      </c>
      <c r="V29" s="160" t="s">
        <v>461</v>
      </c>
      <c r="W29" s="95"/>
      <c r="X29" s="159" t="s">
        <v>454</v>
      </c>
      <c r="Y29" s="159" t="s">
        <v>475</v>
      </c>
      <c r="Z29" s="159" t="s">
        <v>460</v>
      </c>
      <c r="AA29" s="159" t="s">
        <v>460</v>
      </c>
      <c r="AB29" s="160" t="s">
        <v>461</v>
      </c>
      <c r="AC29" s="98"/>
    </row>
    <row r="30" spans="1:29" x14ac:dyDescent="0.2">
      <c r="A30" s="31"/>
      <c r="B30" s="93"/>
      <c r="C30" s="87" t="s">
        <v>290</v>
      </c>
      <c r="D30" s="157" t="s">
        <v>454</v>
      </c>
      <c r="E30" s="158" t="s">
        <v>459</v>
      </c>
      <c r="F30" s="157" t="s">
        <v>460</v>
      </c>
      <c r="G30" s="157" t="s">
        <v>460</v>
      </c>
      <c r="H30" s="157" t="s">
        <v>461</v>
      </c>
      <c r="I30" s="95"/>
      <c r="J30" s="159" t="s">
        <v>454</v>
      </c>
      <c r="K30" s="159" t="s">
        <v>459</v>
      </c>
      <c r="L30" s="159" t="s">
        <v>460</v>
      </c>
      <c r="M30" s="159" t="s">
        <v>460</v>
      </c>
      <c r="N30" s="160" t="s">
        <v>461</v>
      </c>
      <c r="O30" s="34"/>
      <c r="P30" s="96"/>
      <c r="Q30" s="99" t="s">
        <v>291</v>
      </c>
      <c r="R30" s="167" t="s">
        <v>454</v>
      </c>
      <c r="S30" s="159" t="s">
        <v>476</v>
      </c>
      <c r="T30" s="159" t="s">
        <v>460</v>
      </c>
      <c r="U30" s="159" t="s">
        <v>460</v>
      </c>
      <c r="V30" s="160" t="s">
        <v>461</v>
      </c>
      <c r="W30" s="95"/>
      <c r="X30" s="159" t="s">
        <v>454</v>
      </c>
      <c r="Y30" s="159" t="s">
        <v>476</v>
      </c>
      <c r="Z30" s="159" t="s">
        <v>460</v>
      </c>
      <c r="AA30" s="159" t="s">
        <v>460</v>
      </c>
      <c r="AB30" s="160" t="s">
        <v>461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454</v>
      </c>
      <c r="S31" s="159" t="s">
        <v>477</v>
      </c>
      <c r="T31" s="159" t="s">
        <v>460</v>
      </c>
      <c r="U31" s="159" t="s">
        <v>460</v>
      </c>
      <c r="V31" s="160" t="s">
        <v>461</v>
      </c>
      <c r="W31" s="95"/>
      <c r="X31" s="159" t="s">
        <v>454</v>
      </c>
      <c r="Y31" s="159" t="s">
        <v>477</v>
      </c>
      <c r="Z31" s="159" t="s">
        <v>460</v>
      </c>
      <c r="AA31" s="159" t="s">
        <v>460</v>
      </c>
      <c r="AB31" s="160" t="s">
        <v>461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454</v>
      </c>
      <c r="S32" s="159" t="s">
        <v>478</v>
      </c>
      <c r="T32" s="159" t="s">
        <v>460</v>
      </c>
      <c r="U32" s="159" t="s">
        <v>460</v>
      </c>
      <c r="V32" s="160" t="s">
        <v>461</v>
      </c>
      <c r="W32" s="95"/>
      <c r="X32" s="159" t="s">
        <v>454</v>
      </c>
      <c r="Y32" s="159" t="s">
        <v>478</v>
      </c>
      <c r="Z32" s="159" t="s">
        <v>460</v>
      </c>
      <c r="AA32" s="159" t="s">
        <v>460</v>
      </c>
      <c r="AB32" s="160" t="s">
        <v>461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454</v>
      </c>
      <c r="S33" s="159" t="s">
        <v>479</v>
      </c>
      <c r="T33" s="159" t="s">
        <v>460</v>
      </c>
      <c r="U33" s="159" t="s">
        <v>460</v>
      </c>
      <c r="V33" s="160" t="s">
        <v>461</v>
      </c>
      <c r="W33" s="95"/>
      <c r="X33" s="159" t="s">
        <v>454</v>
      </c>
      <c r="Y33" s="159" t="s">
        <v>479</v>
      </c>
      <c r="Z33" s="159" t="s">
        <v>460</v>
      </c>
      <c r="AA33" s="159" t="s">
        <v>460</v>
      </c>
      <c r="AB33" s="160" t="s">
        <v>461</v>
      </c>
      <c r="AC33" s="98"/>
    </row>
    <row r="34" spans="1:30" x14ac:dyDescent="0.2">
      <c r="A34" s="31"/>
      <c r="B34" s="93"/>
      <c r="C34" s="87" t="s">
        <v>298</v>
      </c>
      <c r="D34" s="157" t="s">
        <v>454</v>
      </c>
      <c r="E34" s="158" t="s">
        <v>462</v>
      </c>
      <c r="F34" s="157" t="s">
        <v>460</v>
      </c>
      <c r="G34" s="157" t="s">
        <v>460</v>
      </c>
      <c r="H34" s="157" t="s">
        <v>461</v>
      </c>
      <c r="I34" s="95"/>
      <c r="J34" s="159" t="s">
        <v>454</v>
      </c>
      <c r="K34" s="159" t="s">
        <v>462</v>
      </c>
      <c r="L34" s="159" t="s">
        <v>460</v>
      </c>
      <c r="M34" s="159" t="s">
        <v>460</v>
      </c>
      <c r="N34" s="160" t="s">
        <v>461</v>
      </c>
      <c r="O34" s="34"/>
      <c r="P34" s="96"/>
      <c r="Q34" s="87" t="s">
        <v>299</v>
      </c>
      <c r="R34" s="166" t="s">
        <v>454</v>
      </c>
      <c r="S34" s="159" t="s">
        <v>480</v>
      </c>
      <c r="T34" s="159" t="s">
        <v>460</v>
      </c>
      <c r="U34" s="159" t="s">
        <v>460</v>
      </c>
      <c r="V34" s="160" t="s">
        <v>461</v>
      </c>
      <c r="W34" s="95"/>
      <c r="X34" s="159" t="s">
        <v>454</v>
      </c>
      <c r="Y34" s="159" t="s">
        <v>480</v>
      </c>
      <c r="Z34" s="159" t="s">
        <v>460</v>
      </c>
      <c r="AA34" s="159" t="s">
        <v>460</v>
      </c>
      <c r="AB34" s="160" t="s">
        <v>461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454</v>
      </c>
      <c r="E36" s="158" t="s">
        <v>463</v>
      </c>
      <c r="F36" s="157" t="s">
        <v>460</v>
      </c>
      <c r="G36" s="157" t="s">
        <v>460</v>
      </c>
      <c r="H36" s="157" t="s">
        <v>461</v>
      </c>
      <c r="I36" s="95"/>
      <c r="J36" s="159" t="s">
        <v>454</v>
      </c>
      <c r="K36" s="159" t="s">
        <v>463</v>
      </c>
      <c r="L36" s="159" t="s">
        <v>460</v>
      </c>
      <c r="M36" s="159" t="s">
        <v>460</v>
      </c>
      <c r="N36" s="160" t="s">
        <v>461</v>
      </c>
      <c r="O36" s="34"/>
      <c r="P36" s="96"/>
      <c r="Q36" s="87" t="s">
        <v>303</v>
      </c>
      <c r="R36" s="166" t="s">
        <v>454</v>
      </c>
      <c r="S36" s="159" t="s">
        <v>481</v>
      </c>
      <c r="T36" s="159" t="s">
        <v>460</v>
      </c>
      <c r="U36" s="159" t="s">
        <v>460</v>
      </c>
      <c r="V36" s="160" t="s">
        <v>461</v>
      </c>
      <c r="W36" s="95"/>
      <c r="X36" s="159" t="s">
        <v>454</v>
      </c>
      <c r="Y36" s="159" t="s">
        <v>481</v>
      </c>
      <c r="Z36" s="159" t="s">
        <v>460</v>
      </c>
      <c r="AA36" s="159" t="s">
        <v>460</v>
      </c>
      <c r="AB36" s="160" t="s">
        <v>461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454</v>
      </c>
      <c r="S37" s="159" t="s">
        <v>482</v>
      </c>
      <c r="T37" s="159" t="s">
        <v>460</v>
      </c>
      <c r="U37" s="159" t="s">
        <v>460</v>
      </c>
      <c r="V37" s="160" t="s">
        <v>461</v>
      </c>
      <c r="W37" s="95"/>
      <c r="X37" s="159" t="s">
        <v>454</v>
      </c>
      <c r="Y37" s="159" t="s">
        <v>482</v>
      </c>
      <c r="Z37" s="159" t="s">
        <v>460</v>
      </c>
      <c r="AA37" s="159" t="s">
        <v>460</v>
      </c>
      <c r="AB37" s="160" t="s">
        <v>461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454</v>
      </c>
      <c r="E38" s="158" t="s">
        <v>464</v>
      </c>
      <c r="F38" s="157" t="s">
        <v>460</v>
      </c>
      <c r="G38" s="157" t="s">
        <v>460</v>
      </c>
      <c r="H38" s="157" t="s">
        <v>461</v>
      </c>
      <c r="I38" s="95"/>
      <c r="J38" s="159" t="s">
        <v>454</v>
      </c>
      <c r="K38" s="159" t="s">
        <v>464</v>
      </c>
      <c r="L38" s="159" t="s">
        <v>460</v>
      </c>
      <c r="M38" s="159" t="s">
        <v>460</v>
      </c>
      <c r="N38" s="160" t="s">
        <v>461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454</v>
      </c>
      <c r="S39" s="159" t="s">
        <v>483</v>
      </c>
      <c r="T39" s="159" t="s">
        <v>460</v>
      </c>
      <c r="U39" s="159" t="s">
        <v>460</v>
      </c>
      <c r="V39" s="160" t="s">
        <v>461</v>
      </c>
      <c r="W39" s="95"/>
      <c r="X39" s="159" t="s">
        <v>454</v>
      </c>
      <c r="Y39" s="159" t="s">
        <v>483</v>
      </c>
      <c r="Z39" s="159" t="s">
        <v>460</v>
      </c>
      <c r="AA39" s="159" t="s">
        <v>460</v>
      </c>
      <c r="AB39" s="160" t="s">
        <v>461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454</v>
      </c>
      <c r="S40" s="159" t="s">
        <v>484</v>
      </c>
      <c r="T40" s="159" t="s">
        <v>460</v>
      </c>
      <c r="U40" s="159" t="s">
        <v>460</v>
      </c>
      <c r="V40" s="160" t="s">
        <v>461</v>
      </c>
      <c r="W40" s="95"/>
      <c r="X40" s="159" t="s">
        <v>454</v>
      </c>
      <c r="Y40" s="159" t="s">
        <v>484</v>
      </c>
      <c r="Z40" s="159" t="s">
        <v>460</v>
      </c>
      <c r="AA40" s="159" t="s">
        <v>460</v>
      </c>
      <c r="AB40" s="160" t="s">
        <v>461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454</v>
      </c>
      <c r="S41" s="159" t="s">
        <v>485</v>
      </c>
      <c r="T41" s="159" t="s">
        <v>460</v>
      </c>
      <c r="U41" s="159" t="s">
        <v>460</v>
      </c>
      <c r="V41" s="160" t="s">
        <v>461</v>
      </c>
      <c r="W41" s="95"/>
      <c r="X41" s="159" t="s">
        <v>454</v>
      </c>
      <c r="Y41" s="159" t="s">
        <v>485</v>
      </c>
      <c r="Z41" s="159" t="s">
        <v>460</v>
      </c>
      <c r="AA41" s="159" t="s">
        <v>460</v>
      </c>
      <c r="AB41" s="160" t="s">
        <v>461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454</v>
      </c>
      <c r="S42" s="159" t="s">
        <v>486</v>
      </c>
      <c r="T42" s="159" t="s">
        <v>460</v>
      </c>
      <c r="U42" s="159" t="s">
        <v>460</v>
      </c>
      <c r="V42" s="160" t="s">
        <v>461</v>
      </c>
      <c r="W42" s="95"/>
      <c r="X42" s="159" t="s">
        <v>454</v>
      </c>
      <c r="Y42" s="159" t="s">
        <v>486</v>
      </c>
      <c r="Z42" s="159" t="s">
        <v>460</v>
      </c>
      <c r="AA42" s="159" t="s">
        <v>460</v>
      </c>
      <c r="AB42" s="160" t="s">
        <v>461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454</v>
      </c>
      <c r="S44" s="159" t="s">
        <v>482</v>
      </c>
      <c r="T44" s="159" t="s">
        <v>460</v>
      </c>
      <c r="U44" s="159" t="s">
        <v>460</v>
      </c>
      <c r="V44" s="160" t="s">
        <v>461</v>
      </c>
      <c r="W44" s="95"/>
      <c r="X44" s="159" t="s">
        <v>454</v>
      </c>
      <c r="Y44" s="159" t="s">
        <v>482</v>
      </c>
      <c r="Z44" s="159" t="s">
        <v>460</v>
      </c>
      <c r="AA44" s="159" t="s">
        <v>460</v>
      </c>
      <c r="AB44" s="160" t="s">
        <v>461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454</v>
      </c>
      <c r="E46" s="158" t="s">
        <v>465</v>
      </c>
      <c r="F46" s="157" t="s">
        <v>460</v>
      </c>
      <c r="G46" s="157" t="s">
        <v>460</v>
      </c>
      <c r="H46" s="157" t="s">
        <v>461</v>
      </c>
      <c r="I46" s="95"/>
      <c r="J46" s="159" t="s">
        <v>454</v>
      </c>
      <c r="K46" s="159" t="s">
        <v>465</v>
      </c>
      <c r="L46" s="159" t="s">
        <v>460</v>
      </c>
      <c r="M46" s="159" t="s">
        <v>460</v>
      </c>
      <c r="N46" s="160" t="s">
        <v>461</v>
      </c>
      <c r="O46" s="34"/>
      <c r="P46" s="96"/>
      <c r="Q46" s="87" t="s">
        <v>323</v>
      </c>
      <c r="R46" s="166" t="s">
        <v>454</v>
      </c>
      <c r="S46" s="159" t="s">
        <v>487</v>
      </c>
      <c r="T46" s="159" t="s">
        <v>460</v>
      </c>
      <c r="U46" s="159" t="s">
        <v>460</v>
      </c>
      <c r="V46" s="160" t="s">
        <v>461</v>
      </c>
      <c r="W46" s="95"/>
      <c r="X46" s="159" t="s">
        <v>454</v>
      </c>
      <c r="Y46" s="159" t="s">
        <v>487</v>
      </c>
      <c r="Z46" s="159" t="s">
        <v>460</v>
      </c>
      <c r="AA46" s="159" t="s">
        <v>460</v>
      </c>
      <c r="AB46" s="160" t="s">
        <v>461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454</v>
      </c>
      <c r="S47" s="159" t="s">
        <v>488</v>
      </c>
      <c r="T47" s="159" t="s">
        <v>460</v>
      </c>
      <c r="U47" s="159" t="s">
        <v>460</v>
      </c>
      <c r="V47" s="160" t="s">
        <v>461</v>
      </c>
      <c r="W47" s="95"/>
      <c r="X47" s="159" t="s">
        <v>454</v>
      </c>
      <c r="Y47" s="159" t="s">
        <v>488</v>
      </c>
      <c r="Z47" s="159" t="s">
        <v>460</v>
      </c>
      <c r="AA47" s="159" t="s">
        <v>460</v>
      </c>
      <c r="AB47" s="160" t="s">
        <v>461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454</v>
      </c>
      <c r="S48" s="159" t="s">
        <v>489</v>
      </c>
      <c r="T48" s="159" t="s">
        <v>460</v>
      </c>
      <c r="U48" s="159" t="s">
        <v>460</v>
      </c>
      <c r="V48" s="160" t="s">
        <v>461</v>
      </c>
      <c r="W48" s="95"/>
      <c r="X48" s="159" t="s">
        <v>454</v>
      </c>
      <c r="Y48" s="159" t="s">
        <v>489</v>
      </c>
      <c r="Z48" s="159" t="s">
        <v>460</v>
      </c>
      <c r="AA48" s="159" t="s">
        <v>460</v>
      </c>
      <c r="AB48" s="160" t="s">
        <v>461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454</v>
      </c>
      <c r="S49" s="159" t="s">
        <v>490</v>
      </c>
      <c r="T49" s="159" t="s">
        <v>460</v>
      </c>
      <c r="U49" s="159" t="s">
        <v>460</v>
      </c>
      <c r="V49" s="160" t="s">
        <v>461</v>
      </c>
      <c r="W49" s="95"/>
      <c r="X49" s="159" t="s">
        <v>454</v>
      </c>
      <c r="Y49" s="159" t="s">
        <v>490</v>
      </c>
      <c r="Z49" s="159" t="s">
        <v>460</v>
      </c>
      <c r="AA49" s="159" t="s">
        <v>460</v>
      </c>
      <c r="AB49" s="160" t="s">
        <v>461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454</v>
      </c>
      <c r="S51" s="159" t="s">
        <v>491</v>
      </c>
      <c r="T51" s="159" t="s">
        <v>460</v>
      </c>
      <c r="U51" s="159" t="s">
        <v>460</v>
      </c>
      <c r="V51" s="160" t="s">
        <v>461</v>
      </c>
      <c r="W51" s="95"/>
      <c r="X51" s="159" t="s">
        <v>454</v>
      </c>
      <c r="Y51" s="159" t="s">
        <v>491</v>
      </c>
      <c r="Z51" s="159" t="s">
        <v>460</v>
      </c>
      <c r="AA51" s="159" t="s">
        <v>460</v>
      </c>
      <c r="AB51" s="160" t="s">
        <v>461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454</v>
      </c>
      <c r="E56" s="158" t="s">
        <v>466</v>
      </c>
      <c r="F56" s="157" t="s">
        <v>460</v>
      </c>
      <c r="G56" s="157" t="s">
        <v>460</v>
      </c>
      <c r="H56" s="157" t="s">
        <v>461</v>
      </c>
      <c r="I56" s="95"/>
      <c r="J56" s="159" t="s">
        <v>454</v>
      </c>
      <c r="K56" s="159" t="s">
        <v>466</v>
      </c>
      <c r="L56" s="159" t="s">
        <v>460</v>
      </c>
      <c r="M56" s="159" t="s">
        <v>460</v>
      </c>
      <c r="N56" s="160" t="s">
        <v>461</v>
      </c>
      <c r="O56" s="34"/>
      <c r="P56" s="96"/>
      <c r="Q56" s="87" t="s">
        <v>343</v>
      </c>
      <c r="R56" s="166" t="s">
        <v>454</v>
      </c>
      <c r="S56" s="159" t="s">
        <v>492</v>
      </c>
      <c r="T56" s="159" t="s">
        <v>460</v>
      </c>
      <c r="U56" s="159" t="s">
        <v>460</v>
      </c>
      <c r="V56" s="160" t="s">
        <v>461</v>
      </c>
      <c r="W56" s="95"/>
      <c r="X56" s="159" t="s">
        <v>454</v>
      </c>
      <c r="Y56" s="159" t="s">
        <v>492</v>
      </c>
      <c r="Z56" s="159" t="s">
        <v>460</v>
      </c>
      <c r="AA56" s="159" t="s">
        <v>460</v>
      </c>
      <c r="AB56" s="160" t="s">
        <v>461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454</v>
      </c>
      <c r="E64" s="158" t="s">
        <v>467</v>
      </c>
      <c r="F64" s="157" t="s">
        <v>460</v>
      </c>
      <c r="G64" s="157" t="s">
        <v>460</v>
      </c>
      <c r="H64" s="157" t="s">
        <v>461</v>
      </c>
      <c r="I64" s="95"/>
      <c r="J64" s="159" t="s">
        <v>454</v>
      </c>
      <c r="K64" s="159" t="s">
        <v>467</v>
      </c>
      <c r="L64" s="159" t="s">
        <v>460</v>
      </c>
      <c r="M64" s="159" t="s">
        <v>460</v>
      </c>
      <c r="N64" s="160" t="s">
        <v>461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454</v>
      </c>
      <c r="E66" s="158" t="s">
        <v>468</v>
      </c>
      <c r="F66" s="157" t="s">
        <v>460</v>
      </c>
      <c r="G66" s="157" t="s">
        <v>460</v>
      </c>
      <c r="H66" s="157" t="s">
        <v>461</v>
      </c>
      <c r="I66" s="95"/>
      <c r="J66" s="159" t="s">
        <v>454</v>
      </c>
      <c r="K66" s="159" t="s">
        <v>468</v>
      </c>
      <c r="L66" s="159" t="s">
        <v>460</v>
      </c>
      <c r="M66" s="159" t="s">
        <v>460</v>
      </c>
      <c r="N66" s="160" t="s">
        <v>461</v>
      </c>
      <c r="O66" s="34"/>
      <c r="P66" s="96"/>
      <c r="Q66" s="102" t="s">
        <v>361</v>
      </c>
      <c r="R66" s="141"/>
      <c r="S66" s="143">
        <v>4.187996768714577E-6</v>
      </c>
      <c r="T66" s="103"/>
      <c r="U66" s="103"/>
      <c r="V66" s="103" t="s">
        <v>495</v>
      </c>
      <c r="W66" s="104"/>
      <c r="X66" s="103"/>
      <c r="Y66" s="143">
        <v>4.187996768714577E-6</v>
      </c>
      <c r="Z66" s="103"/>
      <c r="AA66" s="103"/>
      <c r="AB66" s="103" t="s">
        <v>495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2.5610587485243208E-3</v>
      </c>
      <c r="T67" s="112"/>
      <c r="U67" s="112"/>
      <c r="V67" s="112" t="s">
        <v>495</v>
      </c>
      <c r="W67" s="113"/>
      <c r="X67" s="114"/>
      <c r="Y67" s="144">
        <v>2.5610587485243208E-3</v>
      </c>
      <c r="Z67" s="112"/>
      <c r="AA67" s="112"/>
      <c r="AB67" s="112" t="s">
        <v>495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AD96FC-EDE1-4DD9-85BD-F137D011BDD1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99809864-fae3-4496-bd19-582b98e63d51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cdd6e6d1-0568-447a-8f3c-d287c13b1b50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2026-04-13T09:34:58Z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867600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