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<sst xmlns="http://schemas.openxmlformats.org/spreadsheetml/2006/main" count="1351" uniqueCount="540">
  <si>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</si>
  <si>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</si>
  <si>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</si>
  <si>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</si>
  <si>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</si>
  <si>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</si>
  <si>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</si>
  <si>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</si>
  <si>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</si>
  <si>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</si>
  <si>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</si>
  <si>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</si>
  <si>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</si>
  <si>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</si>
  <si>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</si>
  <si>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</si>
  <si>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</si>
  <si>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</si>
  <si>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</si>
  <si>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</si>
  <si>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</si>
  <si>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</si>
  <si>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</si>
  <si>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</si>
  <si>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</si>
  <si>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</si>
  <si>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</si>
  <si>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</si>
  <si>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</si>
  <si>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</si>
  <si>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</si>
  <si>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</si>
  <si>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</si>
  <si>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</si>
  <si>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</si>
  <si>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</si>
  <si>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</si>
  <si>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</si>
  <si>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</si>
  <si>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</si>
  <si>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</si>
  <si>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</si>
  <si>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</si>
  <si>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</si>
  <si>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</si>
  <si>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</si>
  <si>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</si>
  <si>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</si>
  <si>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</si>
  <si>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</si>
  <si>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</si>
  <si>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</si>
  <si>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</si>
  <si>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</si>
  <si>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</si>
  <si>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</si>
  <si>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</si>
  <si>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</si>
  <si>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</si>
  <si>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</si>
  <si>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</si>
  <si>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</si>
  <si>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</si>
  <si>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</si>
  <si>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</si>
  <si>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</si>
  <si>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</si>
  <si>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</si>
  <si>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</si>
  <si>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</si>
  <si>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</si>
  <si>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</si>
  <si>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</si>
  <si>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</si>
  <si>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</si>
  <si>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</si>
  <si>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</si>
  <si>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</si>
  <si>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</si>
  <si>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</si>
  <si>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</si>
  <si>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</si>
  <si>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</si>
  <si>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</si>
  <si>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</si>
  <si>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</si>
  <si>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</si>
  <si>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</si>
  <si>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</si>
  <si>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</si>
  <si>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</si>
  <si>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</si>
  <si>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</si>
  <si>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</si>
  <si>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</si>
  <si>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</si>
  <si>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</si>
  <si>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</si>
  <si>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</si>
  <si>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</si>
  <si>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</si>
  <si>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</si>
  <si>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</si>
  <si>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</si>
  <si>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</si>
  <si>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</si>
  <si>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</si>
  <si>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</si>
  <si>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</si>
  <si>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</si>
  <si>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</si>
  <si>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</si>
  <si>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</si>
  <si>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</si>
  <si>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</si>
  <si>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</si>
  <si>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</si>
  <si>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</si>
  <si>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</si>
  <si>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</si>
  <si>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</si>
  <si>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</si>
  <si>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</si>
  <si>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</si>
  <si>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</si>
  <si>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</si>
  <si>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</si>
  <si>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</si>
  <si>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</si>
  <si>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</si>
  <si>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</si>
  <si>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</si>
  <si>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</si>
  <si>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</si>
  <si>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</si>
  <si>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</si>
  <si>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</si>
  <si>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</si>
  <si>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</si>
  <si>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</si>
  <si>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</si>
  <si>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</si>
  <si>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</si>
  <si>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</si>
  <si>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</si>
  <si>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</si>
  <si>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</si>
  <si>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</si>
  <si>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</si>
  <si>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</si>
  <si>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</si>
  <si>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</si>
  <si>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</si>
  <si>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</si>
  <si>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</si>
  <si>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</si>
  <si>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</si>
  <si>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</si>
  <si>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</si>
  <si>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</si>
  <si>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</si>
  <si>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</si>
  <si>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</si>
  <si>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</si>
  <si>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</si>
  <si>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</si>
  <si>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</si>
  <si>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</si>
  <si>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</si>
  <si>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</si>
  <si>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</si>
  <si>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</si>
  <si>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</si>
  <si>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</si>
  <si>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</si>
  <si>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</si>
  <si>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</si>
  <si>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</si>
  <si>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</si>
  <si>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</si>
  <si>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</si>
  <si>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</si>
  <si>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</si>
  <si>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</si>
  <si>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</si>
  <si>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</si>
  <si>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</si>
  <si>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</si>
  <si>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</si>
  <si>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</si>
  <si>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</si>
  <si>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</si>
  <si>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</si>
  <si>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</si>
  <si>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</si>
  <si>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</si>
  <si>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</si>
  <si>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</si>
  <si>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</si>
  <si>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</si>
  <si>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</si>
  <si>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</si>
  <si>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</si>
  <si>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</si>
  <si>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</si>
  <si>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</si>
  <si>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</si>
  <si>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</si>
  <si>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</si>
  <si>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</si>
  <si>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</si>
  <si>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</si>
  <si>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</si>
  <si>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</si>
  <si>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</si>
  <si>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</si>
  <si>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</si>
  <si>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</si>
  <si>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</si>
  <si>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</si>
  <si>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</si>
  <si>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</si>
  <si>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</si>
  <si>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</si>
  <si>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</si>
  <si>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</si>
  <si>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</si>
  <si>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</si>
  <si>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</si>
  <si>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</si>
  <si>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</si>
  <si>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</si>
  <si>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</si>
  <si>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</si>
  <si>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</si>
  <si>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</si>
  <si>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</si>
  <si>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</si>
  <si>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</si>
  <si>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</si>
  <si>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</si>
  <si>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</si>
  <si>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</si>
  <si>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</si>
  <si>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</si>
  <si>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</si>
  <si>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</si>
  <si>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</si>
  <si>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</si>
  <si>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</si>
  <si>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</si>
  <si>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</si>
  <si>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</si>
  <si>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</si>
  <si>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</si>
  <si>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</si>
  <si>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</si>
  <si>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</si>
  <si>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</si>
  <si>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</si>
  <si>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</si>
  <si>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</si>
  <si>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</si>
  <si>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</si>
  <si>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</si>
  <si>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</si>
  <si>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</si>
  <si>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</si>
  <si>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</si>
  <si>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</si>
  <si>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</si>
  <si>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</si>
  <si>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</si>
  <si>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</si>
  <si>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</si>
  <si>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</si>
  <si>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</si>
  <si>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</si>
  <si>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</si>
  <si>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</si>
  <si>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</si>
  <si>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</si>
  <si>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</si>
  <si>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</si>
  <si>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</si>
  <si>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</si>
  <si>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</si>
  <si>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</si>
  <si>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</si>
  <si>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</si>
  <si>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</si>
  <si>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</si>
  <si>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</si>
  <si>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</si>
  <si>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</si>
  <si>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</si>
  <si>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</si>
  <si>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</si>
  <si>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</si>
  <si>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</si>
  <si>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</si>
  <si>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</si>
  <si>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</si>
  <si>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</si>
  <si>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</si>
  <si>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</si>
  <si>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</si>
  <si>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</si>
  <si>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</si>
  <si>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</si>
  <si>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</si>
  <si>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</si>
  <si>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</si>
  <si>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</si>
  <si>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</si>
  <si>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</si>
  <si>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</si>
  <si>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</si>
  <si>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</si>
  <si>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</si>
  <si>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</si>
  <si>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</si>
  <si>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</si>
  <si>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</si>
  <si>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</si>
  <si>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</si>
  <si>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</si>
  <si>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</si>
  <si>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</si>
  <si>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</si>
  <si>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</si>
  <si>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</si>
  <si>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</si>
  <si>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</si>
  <si>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</si>
  <si>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</si>
  <si>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</si>
  <si>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</si>
  <si>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</si>
  <si>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</si>
  <si>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</si>
  <si>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</si>
  <si>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</si>
  <si>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</si>
  <si>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</si>
  <si>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</si>
  <si>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</si>
  <si>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</si>
  <si>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</si>
  <si>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</si>
  <si>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</si>
  <si>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</si>
  <si>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</si>
  <si>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</si>
  <si>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</si>
  <si>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</si>
  <si>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</si>
  <si>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</si>
  <si>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</si>
  <si>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</si>
  <si>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</si>
  <si>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</si>
  <si>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</si>
  <si>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</si>
  <si>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</si>
  <si>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</si>
  <si>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</si>
  <si>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</si>
  <si>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</si>
  <si>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</si>
  <si>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</si>
  <si>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</si>
  <si>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</si>
  <si>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</si>
  <si>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</si>
  <si>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</si>
  <si>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</si>
  <si>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</si>
  <si>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</si>
  <si>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</si>
  <si>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</si>
  <si>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</si>
  <si>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</si>
  <si>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</si>
  <si>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</si>
  <si>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</si>
  <si>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</si>
  <si>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</si>
  <si>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</si>
  <si>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</si>
  <si>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</si>
  <si>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</si>
  <si>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</si>
  <si>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5B336</t>
  </si>
  <si>
    <t>Analytical Laboratories ILW</t>
  </si>
  <si>
    <t>Nuclear Decommissioning Authority</t>
  </si>
  <si>
    <t>Nuclear Restoration Services Ltd (NRS)</t>
  </si>
  <si>
    <t>ILW</t>
  </si>
  <si>
    <t>Includes both low active and high active facilities. Arisings dates have been taken from Dounreay's Lifetime Plan 2024 as generated in December 2023</t>
  </si>
  <si>
    <t>Laboratory routine and decommissioning wastes. Includes gloveboxes and cells together with wastes produced from general plant decommissioning.</t>
  </si>
  <si>
    <t>Contaminated equipment, debris, gloves, swabs, etc. Large items will be size reduced during decommissioning.</t>
  </si>
  <si>
    <t>Waste will be conditioned using a grout matrix into 500 L drums. This will be done through a dedicated ILW repackaging facility, which will handle both RHILW and CHILW 200 L drums. This facility will produce conditioned 500 L Drums.</t>
  </si>
  <si>
    <t>Decommissioning techniques to be confirmed.</t>
  </si>
  <si>
    <t>Yes</t>
  </si>
  <si>
    <t>Neutral</t>
  </si>
  <si>
    <t xml:space="preserve">Glass (4.78%), Lead (5.42%), Mild Steel (68.72%), Other (TR), Other organics (0.31%), Paper (6.53%), Plastic (10.83%), Rubber (TR), Sources (0.04%), Stainless steel (3.36%), </t>
  </si>
  <si>
    <t>= 3.4</t>
  </si>
  <si>
    <t>M316</t>
  </si>
  <si>
    <t>= 68.7</t>
  </si>
  <si>
    <t xml:space="preserve"> 0</t>
  </si>
  <si>
    <t>= 0</t>
  </si>
  <si>
    <t>NE</t>
  </si>
  <si>
    <t>= 5.4</t>
  </si>
  <si>
    <t>P</t>
  </si>
  <si>
    <t>= 0.04</t>
  </si>
  <si>
    <t>sources</t>
  </si>
  <si>
    <t>= 6.5</t>
  </si>
  <si>
    <t>&lt; 0.01</t>
  </si>
  <si>
    <t>= 0.31</t>
  </si>
  <si>
    <t>Filters</t>
  </si>
  <si>
    <t>= 4.8</t>
  </si>
  <si>
    <t>74.25% by wt of all metals will be bulk from tanks and gloveboxes.</t>
  </si>
  <si>
    <t>Not yet determined</t>
  </si>
  <si>
    <t>NE 0</t>
  </si>
  <si>
    <t>= 9</t>
  </si>
  <si>
    <t>ILW Solid - U235, Pu239, Ni63</t>
  </si>
  <si>
    <t>On-site</t>
  </si>
  <si>
    <t>= 100.0</t>
  </si>
  <si>
    <t>Combined ILW Repackaging Facility</t>
  </si>
  <si>
    <t>Dounreay</t>
  </si>
  <si>
    <t>= 33.6</t>
  </si>
  <si>
    <t>0.98</t>
  </si>
  <si>
    <t>1.02</t>
  </si>
  <si>
    <t>1.4.2028 - 31.3.2029</t>
  </si>
  <si>
    <t>= 3.2</t>
  </si>
  <si>
    <t>0.80</t>
  </si>
  <si>
    <t>1.20</t>
  </si>
  <si>
    <t>1.4.2029 - 31.3.2030</t>
  </si>
  <si>
    <t>= 6.0</t>
  </si>
  <si>
    <t>1.4.2030 - 31.3.2031</t>
  </si>
  <si>
    <t>= 2.8</t>
  </si>
  <si>
    <t>1.4.2031 - 31.3.2032</t>
  </si>
  <si>
    <t>= 0.9</t>
  </si>
  <si>
    <t>1.4.2032 - 31.3.2033</t>
  </si>
  <si>
    <t>= 1.6</t>
  </si>
  <si>
    <t>1.4.2033 - 31.3.2034</t>
  </si>
  <si>
    <t>= 1.3</t>
  </si>
  <si>
    <t>1.4.2048 - 31.3.2049</t>
  </si>
  <si>
    <t>= 0.2</t>
  </si>
  <si>
    <t>1.4.2049 - 31.3.2050</t>
  </si>
  <si>
    <t>= 0.8</t>
  </si>
  <si>
    <t>1.4.2050 - 31.3.2051</t>
  </si>
  <si>
    <t>1.4.2051 - 31.3.2052</t>
  </si>
  <si>
    <t>1.4.2064 - 31.3.2065</t>
  </si>
  <si>
    <t>&lt; 0.1</t>
  </si>
  <si>
    <t>1.4.2065 - 31.3.2066</t>
  </si>
  <si>
    <t>1.4.2066 - 31.3.2067</t>
  </si>
  <si>
    <t>1.4.2067 - 31.3.2068</t>
  </si>
  <si>
    <t>= 0.5</t>
  </si>
  <si>
    <t>1.4.2068 - 31.3.2069</t>
  </si>
  <si>
    <t>1.4.2069 - 31.3.2070</t>
  </si>
  <si>
    <t>1.4.2070 - 31.3.2071</t>
  </si>
  <si>
    <t>1.4.2071 - 31.3.2072</t>
  </si>
  <si>
    <t>500 l drum (basket for waste)</t>
  </si>
  <si>
    <t xml:space="preserve"> 18.6</t>
  </si>
  <si>
    <t xml:space="preserve"> 0.32</t>
  </si>
  <si>
    <t>0.40</t>
  </si>
  <si>
    <t>32</t>
  </si>
  <si>
    <t>500 l drum (pucks)</t>
  </si>
  <si>
    <t xml:space="preserve"> 81.4</t>
  </si>
  <si>
    <t xml:space="preserve"> 1.1</t>
  </si>
  <si>
    <t>38</t>
  </si>
  <si>
    <t>Near-site NSDF</t>
  </si>
  <si>
    <t>Dounreay LLWDV</t>
  </si>
  <si>
    <t>RED</t>
  </si>
  <si>
    <t>There is potential for LLW to be diverted out of this stream during repackaging of ILW into 500L drums. However, details of this will be confirmed through the design process of the repackaging facility.</t>
  </si>
  <si>
    <t>May be present at low concentrations.</t>
  </si>
  <si>
    <t>Not likely to be present.</t>
  </si>
  <si>
    <t>Likely to be present as oxide.</t>
  </si>
  <si>
    <t>Based on actuals data from Dounreay's waste consignment system between 2010-2022. Data considered acceptable for 2025 submission.</t>
  </si>
  <si>
    <t>Dounreay uses: cement OPC 1:3 PFA ~42% water content</t>
  </si>
  <si>
    <t>It is estimated that between 2 and 8 CHILW pucks will be placed into each 500l drum with the average being 5 drums per 500L drum. A small percentage of drums may not be suitable for supercompaction and will be directly immobilised into the 500l drum. Assume 3:2 Z6033 to 500L drum ratio.</t>
  </si>
  <si>
    <t>The main sources of activity are contaminated equipment/structures.</t>
  </si>
  <si>
    <t>Stocks and arisings data is an extrapolation of a specific activity based on consignors data. There is a reasonable dataset for consignors records.</t>
  </si>
  <si>
    <t>Stocks and arisings is based on consignors data for labs.</t>
  </si>
  <si>
    <t>=</t>
  </si>
  <si>
    <t>0.28</t>
  </si>
  <si>
    <t>~ 2.5</t>
  </si>
  <si>
    <t>Non-standard</t>
  </si>
  <si>
    <t>The density is likely to be around 2-3 te/m3</t>
  </si>
  <si>
    <t>1.53E-07</t>
  </si>
  <si>
    <t>C</t>
  </si>
  <si>
    <t>2</t>
  </si>
  <si>
    <t>1.15E-07</t>
  </si>
  <si>
    <t>2.58E-04</t>
  </si>
  <si>
    <t>8.92E-06</t>
  </si>
  <si>
    <t>9.16E-06</t>
  </si>
  <si>
    <t>8.99E-08</t>
  </si>
  <si>
    <t>8.34E-08</t>
  </si>
  <si>
    <t>3.51E-08</t>
  </si>
  <si>
    <t>5.40E-04</t>
  </si>
  <si>
    <t>2.61E-07</t>
  </si>
  <si>
    <t>2.51E-17</t>
  </si>
  <si>
    <t>1.46E-06</t>
  </si>
  <si>
    <t>2.02E-06</t>
  </si>
  <si>
    <t>2.87E-06</t>
  </si>
  <si>
    <t>1.17E-06</t>
  </si>
  <si>
    <t>3.28E-10</t>
  </si>
  <si>
    <t>3.00E-10</t>
  </si>
  <si>
    <t>1.43E-14</t>
  </si>
  <si>
    <t>5.79E-18</t>
  </si>
  <si>
    <t>1.92E-09</t>
  </si>
  <si>
    <t>2.81E-19</t>
  </si>
  <si>
    <t>1.49E-14</t>
  </si>
  <si>
    <t>1.28E-19</t>
  </si>
  <si>
    <t>5.95E-18</t>
  </si>
  <si>
    <t>1.12E-11</t>
  </si>
  <si>
    <t>1.06E-18</t>
  </si>
  <si>
    <t>2.59E-09</t>
  </si>
  <si>
    <t>1.68E-13</t>
  </si>
  <si>
    <t>1.94E-09</t>
  </si>
  <si>
    <t>2.96E-14</t>
  </si>
  <si>
    <t>2.42E-07</t>
  </si>
  <si>
    <t>1.36E-09</t>
  </si>
  <si>
    <t>4.59E-09</t>
  </si>
  <si>
    <t>1.97E-09</t>
  </si>
  <si>
    <t>4.66E-03</t>
  </si>
  <si>
    <t>1.32E-02</t>
  </si>
  <si>
    <t>1.14E-02</t>
  </si>
  <si>
    <t>2.02E-02</t>
  </si>
  <si>
    <t>6.01E-06</t>
  </si>
  <si>
    <t>9.48E-04</t>
  </si>
  <si>
    <t>2.04E-07</t>
  </si>
  <si>
    <t>2.68E-10</t>
  </si>
  <si>
    <t>1.71E-07</t>
  </si>
  <si>
    <t>4.69E-08</t>
  </si>
  <si>
    <t>2.38E-05</t>
  </si>
  <si>
    <t>19.2</t>
  </si>
  <si>
    <t>52.8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</si>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</sst>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430</v>
      </c>
      <c r="J14" s="252"/>
      <c r="K14" s="181"/>
      <c r="L14" s="307"/>
      <c r="N14" s="228"/>
      <c r="O14" s="229"/>
      <c r="P14" s="171"/>
    </row>
    <row r="15" spans="1:19" s="6" customFormat="1" ht="12.75" customHeight="1" x14ac:dyDescent="0.25">
      <c r="A15" s="254" t="s">
        <v>391</v>
      </c>
      <c r="B15" s="254"/>
      <c r="C15" s="9"/>
      <c r="D15" s="253" t="s">
        <v>433</v>
      </c>
      <c r="E15" s="254"/>
      <c r="F15" s="254"/>
      <c r="G15" s="254"/>
      <c r="H15" s="255"/>
      <c r="I15" s="251" t="s">
        <v>434</v>
      </c>
      <c r="J15" s="252"/>
      <c r="K15" s="181"/>
      <c r="L15" s="307"/>
      <c r="N15" s="192"/>
      <c r="O15" s="182"/>
      <c r="P15" s="172"/>
    </row>
    <row r="16" spans="1:19" s="6" customFormat="1" ht="12.75" customHeight="1" x14ac:dyDescent="0.25">
      <c r="A16" s="254"/>
      <c r="B16" s="254"/>
      <c r="C16" s="9"/>
      <c r="D16" s="253" t="s">
        <v>437</v>
      </c>
      <c r="E16" s="254"/>
      <c r="F16" s="254"/>
      <c r="G16" s="254"/>
      <c r="H16" s="255"/>
      <c r="I16" s="251" t="s">
        <v>438</v>
      </c>
      <c r="J16" s="252"/>
      <c r="N16" s="192"/>
      <c r="O16" s="182"/>
      <c r="P16" s="172"/>
    </row>
    <row r="17" spans="1:16" s="6" customFormat="1" ht="12.75" customHeight="1" x14ac:dyDescent="0.25">
      <c r="A17" s="254"/>
      <c r="B17" s="254"/>
      <c r="C17" s="9"/>
      <c r="D17" s="253" t="s">
        <v>439</v>
      </c>
      <c r="E17" s="254"/>
      <c r="F17" s="254"/>
      <c r="G17" s="254"/>
      <c r="H17" s="255"/>
      <c r="I17" s="251" t="s">
        <v>440</v>
      </c>
      <c r="J17" s="252"/>
      <c r="N17" s="192"/>
      <c r="O17" s="182"/>
      <c r="P17" s="172"/>
    </row>
    <row r="18" spans="1:16" s="6" customFormat="1" ht="12.75" customHeight="1" x14ac:dyDescent="0.25">
      <c r="A18" s="254"/>
      <c r="B18" s="254"/>
      <c r="C18" s="9"/>
      <c r="D18" s="253" t="s">
        <v>441</v>
      </c>
      <c r="E18" s="254"/>
      <c r="F18" s="254"/>
      <c r="G18" s="254"/>
      <c r="H18" s="255"/>
      <c r="I18" s="251" t="s">
        <v>442</v>
      </c>
      <c r="J18" s="252"/>
      <c r="N18" s="181"/>
      <c r="O18" s="182"/>
      <c r="P18" s="172"/>
    </row>
    <row r="19" spans="1:16" s="6" customFormat="1" ht="12.75" customHeight="1" x14ac:dyDescent="0.25">
      <c r="A19" s="254"/>
      <c r="B19" s="254"/>
      <c r="C19" s="9"/>
      <c r="D19" s="253" t="s">
        <v>443</v>
      </c>
      <c r="E19" s="254"/>
      <c r="F19" s="254"/>
      <c r="G19" s="254"/>
      <c r="H19" s="255"/>
      <c r="I19" s="251" t="s">
        <v>444</v>
      </c>
      <c r="J19" s="252"/>
      <c r="N19" s="181"/>
      <c r="O19" s="182"/>
      <c r="P19" s="172"/>
    </row>
    <row r="20" spans="1:16" s="6" customFormat="1" ht="12.75" customHeight="1" x14ac:dyDescent="0.25">
      <c r="A20" s="254"/>
      <c r="B20" s="254"/>
      <c r="C20" s="9"/>
      <c r="D20" s="253" t="s">
        <v>445</v>
      </c>
      <c r="E20" s="254"/>
      <c r="F20" s="254"/>
      <c r="G20" s="254"/>
      <c r="H20" s="255"/>
      <c r="I20" s="251" t="s">
        <v>446</v>
      </c>
      <c r="J20" s="252"/>
      <c r="N20" s="181"/>
      <c r="O20" s="182"/>
      <c r="P20" s="172"/>
    </row>
    <row r="21" spans="1:16" s="6" customFormat="1" ht="12.75" customHeight="1" x14ac:dyDescent="0.25">
      <c r="A21" s="254"/>
      <c r="B21" s="254"/>
      <c r="C21" s="9"/>
      <c r="D21" s="253" t="s">
        <v>447</v>
      </c>
      <c r="E21" s="254"/>
      <c r="F21" s="254"/>
      <c r="G21" s="254"/>
      <c r="H21" s="255"/>
      <c r="I21" s="251" t="s">
        <v>448</v>
      </c>
      <c r="J21" s="252"/>
      <c r="N21" s="181"/>
      <c r="O21" s="182"/>
      <c r="P21" s="172"/>
    </row>
    <row r="22" spans="1:16" s="6" customFormat="1" ht="12.75" customHeight="1" x14ac:dyDescent="0.25">
      <c r="A22" s="254"/>
      <c r="B22" s="254"/>
      <c r="C22" s="9"/>
      <c r="D22" s="253" t="s">
        <v>449</v>
      </c>
      <c r="E22" s="254"/>
      <c r="F22" s="254"/>
      <c r="G22" s="254"/>
      <c r="H22" s="255"/>
      <c r="I22" s="251" t="s">
        <v>450</v>
      </c>
      <c r="J22" s="252"/>
      <c r="N22" s="181"/>
      <c r="O22" s="182"/>
      <c r="P22" s="172"/>
    </row>
    <row r="23" spans="1:16" s="6" customFormat="1" ht="12.75" customHeight="1" x14ac:dyDescent="0.25">
      <c r="A23" s="254"/>
      <c r="B23" s="254"/>
      <c r="C23" s="9"/>
      <c r="D23" s="253" t="s">
        <v>451</v>
      </c>
      <c r="E23" s="254"/>
      <c r="F23" s="254"/>
      <c r="G23" s="254"/>
      <c r="H23" s="255"/>
      <c r="I23" s="251" t="s">
        <v>450</v>
      </c>
      <c r="J23" s="252"/>
      <c r="N23" s="181"/>
      <c r="O23" s="182"/>
      <c r="P23" s="172"/>
    </row>
    <row r="24" spans="1:16" s="6" customFormat="1" ht="12.75" customHeight="1" x14ac:dyDescent="0.25">
      <c r="A24" s="254"/>
      <c r="B24" s="254"/>
      <c r="C24" s="9"/>
      <c r="D24" s="253" t="s">
        <v>452</v>
      </c>
      <c r="E24" s="254"/>
      <c r="F24" s="254"/>
      <c r="G24" s="254"/>
      <c r="H24" s="255"/>
      <c r="I24" s="251" t="s">
        <v>448</v>
      </c>
      <c r="J24" s="252"/>
      <c r="N24" s="181"/>
      <c r="O24" s="182"/>
      <c r="P24" s="172"/>
    </row>
    <row r="25" spans="1:16" s="6" customFormat="1" ht="12.75" customHeight="1" x14ac:dyDescent="0.25">
      <c r="A25" s="254"/>
      <c r="B25" s="254"/>
      <c r="C25" s="9"/>
      <c r="D25" s="253" t="s">
        <v>453</v>
      </c>
      <c r="E25" s="254"/>
      <c r="F25" s="254"/>
      <c r="G25" s="254"/>
      <c r="H25" s="255"/>
      <c r="I25" s="251" t="s">
        <v>454</v>
      </c>
      <c r="J25" s="252"/>
      <c r="N25" s="181"/>
      <c r="O25" s="182"/>
      <c r="P25" s="172"/>
    </row>
    <row r="26" spans="1:16" s="6" customFormat="1" ht="12.75" customHeight="1" x14ac:dyDescent="0.25">
      <c r="A26" s="254"/>
      <c r="B26" s="254"/>
      <c r="C26" s="9"/>
      <c r="D26" s="253" t="s">
        <v>455</v>
      </c>
      <c r="E26" s="254"/>
      <c r="F26" s="254"/>
      <c r="G26" s="254"/>
      <c r="H26" s="255"/>
      <c r="I26" s="251" t="s">
        <v>454</v>
      </c>
      <c r="J26" s="252"/>
      <c r="N26" s="181"/>
      <c r="O26" s="182"/>
      <c r="P26" s="172"/>
    </row>
    <row r="27" spans="1:16" s="6" customFormat="1" ht="12.75" customHeight="1" x14ac:dyDescent="0.25">
      <c r="A27" s="254"/>
      <c r="B27" s="254"/>
      <c r="C27" s="9"/>
      <c r="D27" s="253" t="s">
        <v>456</v>
      </c>
      <c r="E27" s="254"/>
      <c r="F27" s="254"/>
      <c r="G27" s="254"/>
      <c r="H27" s="255"/>
      <c r="I27" s="251" t="s">
        <v>450</v>
      </c>
      <c r="J27" s="252"/>
      <c r="N27" s="181"/>
      <c r="O27" s="182"/>
      <c r="P27" s="172"/>
    </row>
    <row r="28" spans="1:16" s="6" customFormat="1" ht="12.75" customHeight="1" x14ac:dyDescent="0.25">
      <c r="A28" s="254"/>
      <c r="B28" s="254"/>
      <c r="C28" s="9"/>
      <c r="D28" s="253" t="s">
        <v>457</v>
      </c>
      <c r="E28" s="254"/>
      <c r="F28" s="254"/>
      <c r="G28" s="254"/>
      <c r="H28" s="255"/>
      <c r="I28" s="251" t="s">
        <v>458</v>
      </c>
      <c r="J28" s="252"/>
      <c r="N28" s="181"/>
      <c r="O28" s="182"/>
      <c r="P28" s="172"/>
    </row>
    <row r="29" spans="1:16" s="6" customFormat="1" ht="12.75" customHeight="1" x14ac:dyDescent="0.25">
      <c r="A29" s="254"/>
      <c r="B29" s="254"/>
      <c r="C29" s="9"/>
      <c r="D29" s="253" t="s">
        <v>459</v>
      </c>
      <c r="E29" s="254"/>
      <c r="F29" s="254"/>
      <c r="G29" s="254"/>
      <c r="H29" s="255"/>
      <c r="I29" s="251" t="s">
        <v>454</v>
      </c>
      <c r="J29" s="252"/>
      <c r="N29" s="181"/>
      <c r="O29" s="182"/>
      <c r="P29" s="172"/>
    </row>
    <row r="30" spans="1:16" s="6" customFormat="1" ht="12.75" customHeight="1" x14ac:dyDescent="0.25">
      <c r="A30" s="254"/>
      <c r="B30" s="254"/>
      <c r="C30" s="9"/>
      <c r="D30" s="253" t="s">
        <v>460</v>
      </c>
      <c r="E30" s="254"/>
      <c r="F30" s="254"/>
      <c r="G30" s="254"/>
      <c r="H30" s="255"/>
      <c r="I30" s="251" t="s">
        <v>454</v>
      </c>
      <c r="J30" s="252"/>
      <c r="N30" s="181"/>
      <c r="O30" s="182"/>
      <c r="P30" s="172"/>
    </row>
    <row r="31" spans="1:16" s="6" customFormat="1" ht="12.75" customHeight="1" x14ac:dyDescent="0.25">
      <c r="A31" s="254"/>
      <c r="B31" s="254"/>
      <c r="C31" s="9"/>
      <c r="D31" s="253" t="s">
        <v>461</v>
      </c>
      <c r="E31" s="254"/>
      <c r="F31" s="254"/>
      <c r="G31" s="254"/>
      <c r="H31" s="255"/>
      <c r="I31" s="251" t="s">
        <v>454</v>
      </c>
      <c r="J31" s="252"/>
      <c r="N31" s="181"/>
      <c r="O31" s="182"/>
      <c r="P31" s="172"/>
    </row>
    <row r="32" spans="1:16" s="6" customFormat="1" ht="12.75" hidden="1" customHeight="1" x14ac:dyDescent="0.25">
      <c r="A32" s="254"/>
      <c r="B32" s="254"/>
      <c r="C32" s="9"/>
      <c r="D32" s="253" t="s">
        <v>389</v>
      </c>
      <c r="E32" s="254"/>
      <c r="F32" s="254"/>
      <c r="G32" s="254"/>
      <c r="H32" s="255"/>
      <c r="I32" s="251">
        <v>0</v>
      </c>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462</v>
      </c>
      <c r="E110" s="244"/>
      <c r="F110" s="244"/>
      <c r="G110" s="244"/>
      <c r="H110" s="245"/>
      <c r="I110" s="249" t="s">
        <v>454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537</v>
      </c>
      <c r="J111" s="233"/>
      <c r="N111" s="232"/>
      <c r="O111" s="233"/>
      <c r="P111" s="169"/>
    </row>
    <row r="112" spans="1:16" s="6" customFormat="1" ht="12.75" customHeight="1" x14ac:dyDescent="0.25">
      <c r="A112" s="227" t="s">
        <v>14</v>
      </c>
      <c r="B112" s="227"/>
      <c r="F112" s="9"/>
      <c r="I112" s="352" t="s">
        <v>538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432</v>
      </c>
      <c r="J119" s="259" t="s">
        <v>23</v>
      </c>
      <c r="K119" s="259"/>
      <c r="L119" s="54" t="s">
        <v>22</v>
      </c>
      <c r="M119" s="180" t="s">
        <v>436</v>
      </c>
      <c r="N119" s="13"/>
      <c r="P119" s="47"/>
      <c r="Q119" s="16"/>
    </row>
    <row r="120" spans="1:19" s="12" customFormat="1" ht="12.75" customHeight="1" x14ac:dyDescent="0.25">
      <c r="A120" s="203"/>
      <c r="B120" s="203"/>
      <c r="D120" s="259" t="s">
        <v>24</v>
      </c>
      <c r="E120" s="259"/>
      <c r="F120" s="259"/>
      <c r="G120" s="54" t="s">
        <v>22</v>
      </c>
      <c r="H120" s="180" t="s">
        <v>431</v>
      </c>
      <c r="J120" s="259" t="s">
        <v>25</v>
      </c>
      <c r="K120" s="259"/>
      <c r="L120" s="54" t="s">
        <v>22</v>
      </c>
      <c r="M120" s="180" t="s">
        <v>435</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485</v>
      </c>
      <c r="E130" s="202" t="s">
        <v>486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410</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410</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410</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410</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418</v>
      </c>
      <c r="K179" s="238" t="s">
        <v>419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t="s">
        <v>413</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389</v>
      </c>
      <c r="L266" s="235"/>
      <c r="M266" s="235"/>
      <c r="N266" s="235"/>
      <c r="O266" s="235"/>
      <c r="P266" s="236"/>
    </row>
    <row r="267" spans="1:17" s="6" customFormat="1" ht="12" customHeight="1" x14ac:dyDescent="0.25">
      <c r="D267" s="204" t="s">
        <v>152</v>
      </c>
      <c r="E267" s="205"/>
      <c r="F267" s="205"/>
      <c r="G267" s="205"/>
      <c r="H267" s="205"/>
      <c r="I267" s="206"/>
      <c r="J267" s="174" t="s">
        <v>423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424</v>
      </c>
      <c r="K270" s="288" t="s">
        <v>425</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410</v>
      </c>
      <c r="K272" s="234" t="s">
        <v>389</v>
      </c>
      <c r="L272" s="235"/>
      <c r="M272" s="235"/>
      <c r="N272" s="235"/>
      <c r="O272" s="235"/>
      <c r="P272" s="236"/>
    </row>
    <row r="273" spans="1:16" s="6" customFormat="1" ht="12" customHeight="1" x14ac:dyDescent="0.25">
      <c r="D273" s="260" t="s">
        <v>158</v>
      </c>
      <c r="E273" s="261"/>
      <c r="F273" s="261"/>
      <c r="G273" s="261"/>
      <c r="H273" s="261"/>
      <c r="I273" s="262"/>
      <c r="J273" s="151" t="s">
        <v>410</v>
      </c>
      <c r="K273" s="234" t="s">
        <v>389</v>
      </c>
      <c r="L273" s="235"/>
      <c r="M273" s="235"/>
      <c r="N273" s="235"/>
      <c r="O273" s="235"/>
      <c r="P273" s="236"/>
    </row>
    <row r="274" spans="1:16" s="6" customFormat="1" ht="12" customHeight="1" x14ac:dyDescent="0.25">
      <c r="D274" s="260" t="s">
        <v>159</v>
      </c>
      <c r="E274" s="261"/>
      <c r="F274" s="261"/>
      <c r="G274" s="261"/>
      <c r="H274" s="261"/>
      <c r="I274" s="262"/>
      <c r="J274" s="151" t="s">
        <v>410</v>
      </c>
      <c r="K274" s="234" t="s">
        <v>389</v>
      </c>
      <c r="L274" s="235"/>
      <c r="M274" s="235"/>
      <c r="N274" s="235"/>
      <c r="O274" s="235"/>
      <c r="P274" s="236"/>
    </row>
    <row r="275" spans="1:16" s="6" customFormat="1" ht="12" customHeight="1" x14ac:dyDescent="0.25">
      <c r="D275" s="260" t="s">
        <v>160</v>
      </c>
      <c r="E275" s="261"/>
      <c r="F275" s="261"/>
      <c r="G275" s="261"/>
      <c r="H275" s="261"/>
      <c r="I275" s="262"/>
      <c r="J275" s="151" t="s">
        <v>410</v>
      </c>
      <c r="K275" s="234" t="s">
        <v>389</v>
      </c>
      <c r="L275" s="235"/>
      <c r="M275" s="235"/>
      <c r="N275" s="235"/>
      <c r="O275" s="235"/>
      <c r="P275" s="236"/>
    </row>
    <row r="276" spans="1:16" s="6" customFormat="1" ht="12" customHeight="1" x14ac:dyDescent="0.25">
      <c r="D276" s="319" t="s">
        <v>161</v>
      </c>
      <c r="E276" s="320"/>
      <c r="F276" s="320"/>
      <c r="G276" s="320"/>
      <c r="H276" s="320"/>
      <c r="I276" s="321"/>
      <c r="J276" s="152" t="s">
        <v>410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426</v>
      </c>
      <c r="N292" s="275"/>
      <c r="O292" s="282" t="s">
        <v>427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428</v>
      </c>
      <c r="D315" s="281"/>
      <c r="E315" s="281"/>
      <c r="F315" s="281"/>
      <c r="G315" s="281"/>
      <c r="H315" s="281"/>
      <c r="I315" s="226"/>
      <c r="J315" s="280" t="s">
        <v>429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488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480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463</v>
      </c>
      <c r="C323" s="201"/>
      <c r="D323" s="201"/>
      <c r="E323" s="201"/>
      <c r="F323" s="201"/>
      <c r="G323" s="201"/>
      <c r="H323" s="219"/>
      <c r="I323" s="190" t="s">
        <v>464</v>
      </c>
      <c r="J323" s="191"/>
      <c r="K323" s="190" t="s">
        <v>465</v>
      </c>
      <c r="L323" s="191"/>
      <c r="M323" s="190" t="s">
        <v>466</v>
      </c>
      <c r="N323" s="191"/>
      <c r="O323" s="199" t="s">
        <v>467</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468</v>
      </c>
      <c r="C343" s="223"/>
      <c r="D343" s="223"/>
      <c r="E343" s="223"/>
      <c r="F343" s="223"/>
      <c r="G343" s="223"/>
      <c r="H343" s="224"/>
      <c r="I343" s="225" t="s">
        <v>469</v>
      </c>
      <c r="J343" s="226"/>
      <c r="K343" s="225" t="s">
        <v>470</v>
      </c>
      <c r="L343" s="226"/>
      <c r="M343" s="225" t="s">
        <v>466</v>
      </c>
      <c r="N343" s="226"/>
      <c r="O343" s="225" t="s">
        <v>471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481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487</v>
      </c>
      <c r="E349" s="197"/>
      <c r="F349" s="60"/>
      <c r="G349" s="46"/>
      <c r="H349" s="46"/>
      <c r="I349" s="46"/>
      <c r="J349" s="46"/>
      <c r="K349" s="6"/>
      <c r="L349" s="6"/>
      <c r="M349" s="6"/>
      <c r="N349" s="6"/>
      <c r="O349" s="11"/>
      <c r="P349" s="6"/>
    </row>
    <row r="350" spans="1:19" ht="12" customHeight="1" x14ac:dyDescent="0.2">
      <c r="A350" s="203" t="s">
        <v>200</v>
      </c>
      <c r="B350" s="203"/>
      <c r="C350" s="203"/>
      <c r="D350" s="202" t="s">
        <v>489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427</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472</v>
      </c>
      <c r="C373" s="201"/>
      <c r="D373" s="201"/>
      <c r="E373" s="200" t="s">
        <v>473</v>
      </c>
      <c r="F373" s="201"/>
      <c r="G373" s="201"/>
      <c r="H373" s="201"/>
      <c r="I373" s="337" t="s">
        <v>411</v>
      </c>
      <c r="J373" s="300"/>
      <c r="K373" s="300"/>
      <c r="L373" s="336" t="s">
        <v>474</v>
      </c>
      <c r="M373" s="195"/>
      <c r="N373" s="202" t="s">
        <v>475</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472</v>
      </c>
      <c r="C375" s="294"/>
      <c r="D375" s="294"/>
      <c r="E375" s="294" t="s">
        <v>473</v>
      </c>
      <c r="F375" s="294"/>
      <c r="G375" s="294"/>
      <c r="H375" s="294"/>
      <c r="I375" s="338" t="s">
        <v>411</v>
      </c>
      <c r="J375" s="281"/>
      <c r="K375" s="281"/>
      <c r="L375" s="281" t="s">
        <v>474</v>
      </c>
      <c r="M375" s="281"/>
      <c r="N375" s="294" t="s">
        <v>475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483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484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5B336</v>
      </c>
      <c r="G3" s="376"/>
      <c r="H3" s="376"/>
      <c r="I3" s="376"/>
      <c r="J3" s="376"/>
      <c r="K3" s="377"/>
      <c r="L3" s="384" t="str">
        <f>DataSheet!F2</f>
        <v>Analytical Laboratories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485</v>
      </c>
      <c r="S21" s="159" t="s">
        <v>507</v>
      </c>
      <c r="T21" s="159" t="s">
        <v>491</v>
      </c>
      <c r="U21" s="159" t="s">
        <v>491</v>
      </c>
      <c r="V21" s="160" t="s">
        <v>492</v>
      </c>
      <c r="W21" s="95"/>
      <c r="X21" s="159" t="s">
        <v>485</v>
      </c>
      <c r="Y21" s="159" t="s">
        <v>507</v>
      </c>
      <c r="Z21" s="159" t="s">
        <v>491</v>
      </c>
      <c r="AA21" s="159" t="s">
        <v>491</v>
      </c>
      <c r="AB21" s="160" t="s">
        <v>492</v>
      </c>
      <c r="AC21" s="98"/>
    </row>
    <row r="22" spans="1:29" x14ac:dyDescent="0.2">
      <c r="A22" s="31"/>
      <c r="B22" s="93"/>
      <c r="C22" s="87" t="s">
        <v>274</v>
      </c>
      <c r="D22" s="157" t="s">
        <v>485</v>
      </c>
      <c r="E22" s="158" t="s">
        <v>490</v>
      </c>
      <c r="F22" s="157" t="s">
        <v>491</v>
      </c>
      <c r="G22" s="157" t="s">
        <v>491</v>
      </c>
      <c r="H22" s="157" t="s">
        <v>492</v>
      </c>
      <c r="I22" s="95"/>
      <c r="J22" s="159" t="s">
        <v>485</v>
      </c>
      <c r="K22" s="159" t="s">
        <v>490</v>
      </c>
      <c r="L22" s="159" t="s">
        <v>491</v>
      </c>
      <c r="M22" s="159" t="s">
        <v>491</v>
      </c>
      <c r="N22" s="160" t="s">
        <v>492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485</v>
      </c>
      <c r="E24" s="158" t="s">
        <v>493</v>
      </c>
      <c r="F24" s="157" t="s">
        <v>491</v>
      </c>
      <c r="G24" s="157" t="s">
        <v>491</v>
      </c>
      <c r="H24" s="157" t="s">
        <v>492</v>
      </c>
      <c r="I24" s="95"/>
      <c r="J24" s="159" t="s">
        <v>485</v>
      </c>
      <c r="K24" s="159" t="s">
        <v>493</v>
      </c>
      <c r="L24" s="159" t="s">
        <v>491</v>
      </c>
      <c r="M24" s="159" t="s">
        <v>491</v>
      </c>
      <c r="N24" s="160" t="s">
        <v>492</v>
      </c>
      <c r="O24" s="34"/>
      <c r="P24" s="96"/>
      <c r="Q24" s="99" t="s">
        <v>279</v>
      </c>
      <c r="R24" s="167" t="s">
        <v>485</v>
      </c>
      <c r="S24" s="159" t="s">
        <v>508</v>
      </c>
      <c r="T24" s="159" t="s">
        <v>491</v>
      </c>
      <c r="U24" s="159" t="s">
        <v>491</v>
      </c>
      <c r="V24" s="160" t="s">
        <v>492</v>
      </c>
      <c r="W24" s="95"/>
      <c r="X24" s="159" t="s">
        <v>485</v>
      </c>
      <c r="Y24" s="159" t="s">
        <v>508</v>
      </c>
      <c r="Z24" s="159" t="s">
        <v>491</v>
      </c>
      <c r="AA24" s="159" t="s">
        <v>491</v>
      </c>
      <c r="AB24" s="160" t="s">
        <v>492</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485</v>
      </c>
      <c r="S25" s="159" t="s">
        <v>509</v>
      </c>
      <c r="T25" s="159" t="s">
        <v>491</v>
      </c>
      <c r="U25" s="159" t="s">
        <v>491</v>
      </c>
      <c r="V25" s="160" t="s">
        <v>492</v>
      </c>
      <c r="W25" s="95"/>
      <c r="X25" s="159" t="s">
        <v>485</v>
      </c>
      <c r="Y25" s="159" t="s">
        <v>509</v>
      </c>
      <c r="Z25" s="159" t="s">
        <v>491</v>
      </c>
      <c r="AA25" s="159" t="s">
        <v>491</v>
      </c>
      <c r="AB25" s="160" t="s">
        <v>492</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485</v>
      </c>
      <c r="S26" s="159" t="s">
        <v>510</v>
      </c>
      <c r="T26" s="159" t="s">
        <v>491</v>
      </c>
      <c r="U26" s="159" t="s">
        <v>491</v>
      </c>
      <c r="V26" s="160" t="s">
        <v>492</v>
      </c>
      <c r="W26" s="95"/>
      <c r="X26" s="159" t="s">
        <v>485</v>
      </c>
      <c r="Y26" s="159" t="s">
        <v>510</v>
      </c>
      <c r="Z26" s="159" t="s">
        <v>491</v>
      </c>
      <c r="AA26" s="159" t="s">
        <v>491</v>
      </c>
      <c r="AB26" s="160" t="s">
        <v>492</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485</v>
      </c>
      <c r="S27" s="159" t="s">
        <v>511</v>
      </c>
      <c r="T27" s="159" t="s">
        <v>491</v>
      </c>
      <c r="U27" s="159" t="s">
        <v>491</v>
      </c>
      <c r="V27" s="160" t="s">
        <v>492</v>
      </c>
      <c r="W27" s="95"/>
      <c r="X27" s="159" t="s">
        <v>485</v>
      </c>
      <c r="Y27" s="159" t="s">
        <v>511</v>
      </c>
      <c r="Z27" s="159" t="s">
        <v>491</v>
      </c>
      <c r="AA27" s="159" t="s">
        <v>491</v>
      </c>
      <c r="AB27" s="160" t="s">
        <v>492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485</v>
      </c>
      <c r="S28" s="159" t="s">
        <v>512</v>
      </c>
      <c r="T28" s="159" t="s">
        <v>491</v>
      </c>
      <c r="U28" s="159" t="s">
        <v>491</v>
      </c>
      <c r="V28" s="160" t="s">
        <v>492</v>
      </c>
      <c r="W28" s="95"/>
      <c r="X28" s="159" t="s">
        <v>485</v>
      </c>
      <c r="Y28" s="159" t="s">
        <v>512</v>
      </c>
      <c r="Z28" s="159" t="s">
        <v>491</v>
      </c>
      <c r="AA28" s="159" t="s">
        <v>491</v>
      </c>
      <c r="AB28" s="160" t="s">
        <v>492</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485</v>
      </c>
      <c r="S29" s="159" t="s">
        <v>513</v>
      </c>
      <c r="T29" s="159" t="s">
        <v>491</v>
      </c>
      <c r="U29" s="159" t="s">
        <v>491</v>
      </c>
      <c r="V29" s="160" t="s">
        <v>492</v>
      </c>
      <c r="W29" s="95"/>
      <c r="X29" s="159" t="s">
        <v>485</v>
      </c>
      <c r="Y29" s="159" t="s">
        <v>513</v>
      </c>
      <c r="Z29" s="159" t="s">
        <v>491</v>
      </c>
      <c r="AA29" s="159" t="s">
        <v>491</v>
      </c>
      <c r="AB29" s="160" t="s">
        <v>492</v>
      </c>
      <c r="AC29" s="98"/>
    </row>
    <row r="30" spans="1:29" x14ac:dyDescent="0.2">
      <c r="A30" s="31"/>
      <c r="B30" s="93"/>
      <c r="C30" s="87" t="s">
        <v>290</v>
      </c>
      <c r="D30" s="157" t="s">
        <v>485</v>
      </c>
      <c r="E30" s="158" t="s">
        <v>494</v>
      </c>
      <c r="F30" s="157" t="s">
        <v>491</v>
      </c>
      <c r="G30" s="157" t="s">
        <v>491</v>
      </c>
      <c r="H30" s="157" t="s">
        <v>492</v>
      </c>
      <c r="I30" s="95"/>
      <c r="J30" s="159" t="s">
        <v>485</v>
      </c>
      <c r="K30" s="159" t="s">
        <v>494</v>
      </c>
      <c r="L30" s="159" t="s">
        <v>491</v>
      </c>
      <c r="M30" s="159" t="s">
        <v>491</v>
      </c>
      <c r="N30" s="160" t="s">
        <v>492</v>
      </c>
      <c r="O30" s="34"/>
      <c r="P30" s="96"/>
      <c r="Q30" s="99" t="s">
        <v>291</v>
      </c>
      <c r="R30" s="167" t="s">
        <v>485</v>
      </c>
      <c r="S30" s="159" t="s">
        <v>509</v>
      </c>
      <c r="T30" s="159" t="s">
        <v>491</v>
      </c>
      <c r="U30" s="159" t="s">
        <v>491</v>
      </c>
      <c r="V30" s="160" t="s">
        <v>492</v>
      </c>
      <c r="W30" s="95"/>
      <c r="X30" s="159" t="s">
        <v>485</v>
      </c>
      <c r="Y30" s="159" t="s">
        <v>509</v>
      </c>
      <c r="Z30" s="159" t="s">
        <v>491</v>
      </c>
      <c r="AA30" s="159" t="s">
        <v>491</v>
      </c>
      <c r="AB30" s="160" t="s">
        <v>492</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485</v>
      </c>
      <c r="S31" s="159" t="s">
        <v>514</v>
      </c>
      <c r="T31" s="159" t="s">
        <v>491</v>
      </c>
      <c r="U31" s="159" t="s">
        <v>491</v>
      </c>
      <c r="V31" s="160" t="s">
        <v>492</v>
      </c>
      <c r="W31" s="95"/>
      <c r="X31" s="159" t="s">
        <v>485</v>
      </c>
      <c r="Y31" s="159" t="s">
        <v>514</v>
      </c>
      <c r="Z31" s="159" t="s">
        <v>491</v>
      </c>
      <c r="AA31" s="159" t="s">
        <v>491</v>
      </c>
      <c r="AB31" s="160" t="s">
        <v>492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485</v>
      </c>
      <c r="S32" s="159" t="s">
        <v>515</v>
      </c>
      <c r="T32" s="159" t="s">
        <v>491</v>
      </c>
      <c r="U32" s="159" t="s">
        <v>491</v>
      </c>
      <c r="V32" s="160" t="s">
        <v>492</v>
      </c>
      <c r="W32" s="95"/>
      <c r="X32" s="159" t="s">
        <v>485</v>
      </c>
      <c r="Y32" s="159" t="s">
        <v>515</v>
      </c>
      <c r="Z32" s="159" t="s">
        <v>491</v>
      </c>
      <c r="AA32" s="159" t="s">
        <v>491</v>
      </c>
      <c r="AB32" s="160" t="s">
        <v>492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485</v>
      </c>
      <c r="S33" s="159" t="s">
        <v>516</v>
      </c>
      <c r="T33" s="159" t="s">
        <v>491</v>
      </c>
      <c r="U33" s="159" t="s">
        <v>491</v>
      </c>
      <c r="V33" s="160" t="s">
        <v>492</v>
      </c>
      <c r="W33" s="95"/>
      <c r="X33" s="159" t="s">
        <v>485</v>
      </c>
      <c r="Y33" s="159" t="s">
        <v>516</v>
      </c>
      <c r="Z33" s="159" t="s">
        <v>491</v>
      </c>
      <c r="AA33" s="159" t="s">
        <v>491</v>
      </c>
      <c r="AB33" s="160" t="s">
        <v>492</v>
      </c>
      <c r="AC33" s="98"/>
    </row>
    <row r="34" spans="1:30" x14ac:dyDescent="0.2">
      <c r="A34" s="31"/>
      <c r="B34" s="93"/>
      <c r="C34" s="87" t="s">
        <v>298</v>
      </c>
      <c r="D34" s="157" t="s">
        <v>485</v>
      </c>
      <c r="E34" s="158" t="s">
        <v>495</v>
      </c>
      <c r="F34" s="157" t="s">
        <v>491</v>
      </c>
      <c r="G34" s="157" t="s">
        <v>491</v>
      </c>
      <c r="H34" s="157" t="s">
        <v>492</v>
      </c>
      <c r="I34" s="95"/>
      <c r="J34" s="159" t="s">
        <v>485</v>
      </c>
      <c r="K34" s="159" t="s">
        <v>495</v>
      </c>
      <c r="L34" s="159" t="s">
        <v>491</v>
      </c>
      <c r="M34" s="159" t="s">
        <v>491</v>
      </c>
      <c r="N34" s="160" t="s">
        <v>492</v>
      </c>
      <c r="O34" s="34"/>
      <c r="P34" s="96"/>
      <c r="Q34" s="87" t="s">
        <v>299</v>
      </c>
      <c r="R34" s="166" t="s">
        <v>485</v>
      </c>
      <c r="S34" s="159" t="s">
        <v>517</v>
      </c>
      <c r="T34" s="159" t="s">
        <v>491</v>
      </c>
      <c r="U34" s="159" t="s">
        <v>491</v>
      </c>
      <c r="V34" s="160" t="s">
        <v>492</v>
      </c>
      <c r="W34" s="95"/>
      <c r="X34" s="159" t="s">
        <v>485</v>
      </c>
      <c r="Y34" s="159" t="s">
        <v>517</v>
      </c>
      <c r="Z34" s="159" t="s">
        <v>491</v>
      </c>
      <c r="AA34" s="159" t="s">
        <v>491</v>
      </c>
      <c r="AB34" s="160" t="s">
        <v>492</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485</v>
      </c>
      <c r="S35" s="159" t="s">
        <v>518</v>
      </c>
      <c r="T35" s="159" t="s">
        <v>491</v>
      </c>
      <c r="U35" s="159" t="s">
        <v>491</v>
      </c>
      <c r="V35" s="160" t="s">
        <v>492</v>
      </c>
      <c r="W35" s="95"/>
      <c r="X35" s="159" t="s">
        <v>485</v>
      </c>
      <c r="Y35" s="159" t="s">
        <v>518</v>
      </c>
      <c r="Z35" s="159" t="s">
        <v>491</v>
      </c>
      <c r="AA35" s="159" t="s">
        <v>491</v>
      </c>
      <c r="AB35" s="160" t="s">
        <v>492</v>
      </c>
      <c r="AC35" s="98"/>
      <c r="AD35" s="28"/>
    </row>
    <row r="36" spans="1:30" x14ac:dyDescent="0.2">
      <c r="A36" s="31"/>
      <c r="B36" s="93"/>
      <c r="C36" s="87" t="s">
        <v>302</v>
      </c>
      <c r="D36" s="157" t="s">
        <v>485</v>
      </c>
      <c r="E36" s="158" t="s">
        <v>496</v>
      </c>
      <c r="F36" s="157" t="s">
        <v>491</v>
      </c>
      <c r="G36" s="157" t="s">
        <v>491</v>
      </c>
      <c r="H36" s="157" t="s">
        <v>492</v>
      </c>
      <c r="I36" s="95"/>
      <c r="J36" s="159" t="s">
        <v>485</v>
      </c>
      <c r="K36" s="159" t="s">
        <v>496</v>
      </c>
      <c r="L36" s="159" t="s">
        <v>491</v>
      </c>
      <c r="M36" s="159" t="s">
        <v>491</v>
      </c>
      <c r="N36" s="160" t="s">
        <v>492</v>
      </c>
      <c r="O36" s="34"/>
      <c r="P36" s="96"/>
      <c r="Q36" s="87" t="s">
        <v>303</v>
      </c>
      <c r="R36" s="166" t="s">
        <v>485</v>
      </c>
      <c r="S36" s="159" t="s">
        <v>519</v>
      </c>
      <c r="T36" s="159" t="s">
        <v>491</v>
      </c>
      <c r="U36" s="159" t="s">
        <v>491</v>
      </c>
      <c r="V36" s="160" t="s">
        <v>492</v>
      </c>
      <c r="W36" s="95"/>
      <c r="X36" s="159" t="s">
        <v>485</v>
      </c>
      <c r="Y36" s="159" t="s">
        <v>519</v>
      </c>
      <c r="Z36" s="159" t="s">
        <v>491</v>
      </c>
      <c r="AA36" s="159" t="s">
        <v>491</v>
      </c>
      <c r="AB36" s="160" t="s">
        <v>492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485</v>
      </c>
      <c r="S37" s="159" t="s">
        <v>520</v>
      </c>
      <c r="T37" s="159" t="s">
        <v>491</v>
      </c>
      <c r="U37" s="159" t="s">
        <v>491</v>
      </c>
      <c r="V37" s="160" t="s">
        <v>492</v>
      </c>
      <c r="W37" s="95"/>
      <c r="X37" s="159" t="s">
        <v>485</v>
      </c>
      <c r="Y37" s="159" t="s">
        <v>520</v>
      </c>
      <c r="Z37" s="159" t="s">
        <v>491</v>
      </c>
      <c r="AA37" s="159" t="s">
        <v>491</v>
      </c>
      <c r="AB37" s="160" t="s">
        <v>492</v>
      </c>
      <c r="AC37" s="98"/>
      <c r="AD37" s="28"/>
    </row>
    <row r="38" spans="1:30" x14ac:dyDescent="0.2">
      <c r="A38" s="31"/>
      <c r="B38" s="93"/>
      <c r="C38" s="87" t="s">
        <v>306</v>
      </c>
      <c r="D38" s="157" t="s">
        <v>485</v>
      </c>
      <c r="E38" s="158" t="s">
        <v>497</v>
      </c>
      <c r="F38" s="157" t="s">
        <v>491</v>
      </c>
      <c r="G38" s="157" t="s">
        <v>491</v>
      </c>
      <c r="H38" s="157" t="s">
        <v>492</v>
      </c>
      <c r="I38" s="95"/>
      <c r="J38" s="159" t="s">
        <v>485</v>
      </c>
      <c r="K38" s="159" t="s">
        <v>497</v>
      </c>
      <c r="L38" s="159" t="s">
        <v>491</v>
      </c>
      <c r="M38" s="159" t="s">
        <v>491</v>
      </c>
      <c r="N38" s="160" t="s">
        <v>492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485</v>
      </c>
      <c r="S39" s="159" t="s">
        <v>521</v>
      </c>
      <c r="T39" s="159" t="s">
        <v>491</v>
      </c>
      <c r="U39" s="159" t="s">
        <v>491</v>
      </c>
      <c r="V39" s="160" t="s">
        <v>492</v>
      </c>
      <c r="W39" s="95"/>
      <c r="X39" s="159" t="s">
        <v>485</v>
      </c>
      <c r="Y39" s="159" t="s">
        <v>521</v>
      </c>
      <c r="Z39" s="159" t="s">
        <v>491</v>
      </c>
      <c r="AA39" s="159" t="s">
        <v>491</v>
      </c>
      <c r="AB39" s="160" t="s">
        <v>492</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485</v>
      </c>
      <c r="S40" s="159" t="s">
        <v>522</v>
      </c>
      <c r="T40" s="159" t="s">
        <v>491</v>
      </c>
      <c r="U40" s="159" t="s">
        <v>491</v>
      </c>
      <c r="V40" s="160" t="s">
        <v>492</v>
      </c>
      <c r="W40" s="95"/>
      <c r="X40" s="159" t="s">
        <v>485</v>
      </c>
      <c r="Y40" s="159" t="s">
        <v>522</v>
      </c>
      <c r="Z40" s="159" t="s">
        <v>491</v>
      </c>
      <c r="AA40" s="159" t="s">
        <v>491</v>
      </c>
      <c r="AB40" s="160" t="s">
        <v>492</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485</v>
      </c>
      <c r="S41" s="159" t="s">
        <v>523</v>
      </c>
      <c r="T41" s="159" t="s">
        <v>491</v>
      </c>
      <c r="U41" s="159" t="s">
        <v>491</v>
      </c>
      <c r="V41" s="160" t="s">
        <v>492</v>
      </c>
      <c r="W41" s="95"/>
      <c r="X41" s="159" t="s">
        <v>485</v>
      </c>
      <c r="Y41" s="159" t="s">
        <v>523</v>
      </c>
      <c r="Z41" s="159" t="s">
        <v>491</v>
      </c>
      <c r="AA41" s="159" t="s">
        <v>491</v>
      </c>
      <c r="AB41" s="160" t="s">
        <v>492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485</v>
      </c>
      <c r="S42" s="159" t="s">
        <v>524</v>
      </c>
      <c r="T42" s="159" t="s">
        <v>491</v>
      </c>
      <c r="U42" s="159" t="s">
        <v>491</v>
      </c>
      <c r="V42" s="160" t="s">
        <v>492</v>
      </c>
      <c r="W42" s="95"/>
      <c r="X42" s="159" t="s">
        <v>485</v>
      </c>
      <c r="Y42" s="159" t="s">
        <v>524</v>
      </c>
      <c r="Z42" s="159" t="s">
        <v>491</v>
      </c>
      <c r="AA42" s="159" t="s">
        <v>491</v>
      </c>
      <c r="AB42" s="160" t="s">
        <v>492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485</v>
      </c>
      <c r="S43" s="159" t="s">
        <v>518</v>
      </c>
      <c r="T43" s="159" t="s">
        <v>491</v>
      </c>
      <c r="U43" s="159" t="s">
        <v>491</v>
      </c>
      <c r="V43" s="160" t="s">
        <v>492</v>
      </c>
      <c r="W43" s="95"/>
      <c r="X43" s="159" t="s">
        <v>485</v>
      </c>
      <c r="Y43" s="159" t="s">
        <v>518</v>
      </c>
      <c r="Z43" s="159" t="s">
        <v>491</v>
      </c>
      <c r="AA43" s="159" t="s">
        <v>491</v>
      </c>
      <c r="AB43" s="160" t="s">
        <v>492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485</v>
      </c>
      <c r="S44" s="159" t="s">
        <v>525</v>
      </c>
      <c r="T44" s="159" t="s">
        <v>491</v>
      </c>
      <c r="U44" s="159" t="s">
        <v>491</v>
      </c>
      <c r="V44" s="160" t="s">
        <v>492</v>
      </c>
      <c r="W44" s="95"/>
      <c r="X44" s="159" t="s">
        <v>485</v>
      </c>
      <c r="Y44" s="159" t="s">
        <v>525</v>
      </c>
      <c r="Z44" s="159" t="s">
        <v>491</v>
      </c>
      <c r="AA44" s="159" t="s">
        <v>491</v>
      </c>
      <c r="AB44" s="160" t="s">
        <v>492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485</v>
      </c>
      <c r="E46" s="158" t="s">
        <v>498</v>
      </c>
      <c r="F46" s="157" t="s">
        <v>491</v>
      </c>
      <c r="G46" s="157" t="s">
        <v>491</v>
      </c>
      <c r="H46" s="157" t="s">
        <v>492</v>
      </c>
      <c r="I46" s="95"/>
      <c r="J46" s="159" t="s">
        <v>485</v>
      </c>
      <c r="K46" s="159" t="s">
        <v>498</v>
      </c>
      <c r="L46" s="159" t="s">
        <v>491</v>
      </c>
      <c r="M46" s="159" t="s">
        <v>491</v>
      </c>
      <c r="N46" s="160" t="s">
        <v>492</v>
      </c>
      <c r="O46" s="34"/>
      <c r="P46" s="96"/>
      <c r="Q46" s="87" t="s">
        <v>323</v>
      </c>
      <c r="R46" s="166" t="s">
        <v>485</v>
      </c>
      <c r="S46" s="159" t="s">
        <v>526</v>
      </c>
      <c r="T46" s="159" t="s">
        <v>491</v>
      </c>
      <c r="U46" s="159" t="s">
        <v>491</v>
      </c>
      <c r="V46" s="160" t="s">
        <v>492</v>
      </c>
      <c r="W46" s="95"/>
      <c r="X46" s="159" t="s">
        <v>485</v>
      </c>
      <c r="Y46" s="159" t="s">
        <v>526</v>
      </c>
      <c r="Z46" s="159" t="s">
        <v>491</v>
      </c>
      <c r="AA46" s="159" t="s">
        <v>491</v>
      </c>
      <c r="AB46" s="160" t="s">
        <v>492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485</v>
      </c>
      <c r="S47" s="159" t="s">
        <v>527</v>
      </c>
      <c r="T47" s="159" t="s">
        <v>491</v>
      </c>
      <c r="U47" s="159" t="s">
        <v>491</v>
      </c>
      <c r="V47" s="160" t="s">
        <v>492</v>
      </c>
      <c r="W47" s="95"/>
      <c r="X47" s="159" t="s">
        <v>485</v>
      </c>
      <c r="Y47" s="159" t="s">
        <v>527</v>
      </c>
      <c r="Z47" s="159" t="s">
        <v>491</v>
      </c>
      <c r="AA47" s="159" t="s">
        <v>491</v>
      </c>
      <c r="AB47" s="160" t="s">
        <v>492</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485</v>
      </c>
      <c r="S48" s="159" t="s">
        <v>528</v>
      </c>
      <c r="T48" s="159" t="s">
        <v>491</v>
      </c>
      <c r="U48" s="159" t="s">
        <v>491</v>
      </c>
      <c r="V48" s="160" t="s">
        <v>492</v>
      </c>
      <c r="W48" s="95"/>
      <c r="X48" s="159" t="s">
        <v>485</v>
      </c>
      <c r="Y48" s="159" t="s">
        <v>528</v>
      </c>
      <c r="Z48" s="159" t="s">
        <v>491</v>
      </c>
      <c r="AA48" s="159" t="s">
        <v>491</v>
      </c>
      <c r="AB48" s="160" t="s">
        <v>492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485</v>
      </c>
      <c r="S49" s="159" t="s">
        <v>529</v>
      </c>
      <c r="T49" s="159" t="s">
        <v>491</v>
      </c>
      <c r="U49" s="159" t="s">
        <v>491</v>
      </c>
      <c r="V49" s="160" t="s">
        <v>492</v>
      </c>
      <c r="W49" s="95"/>
      <c r="X49" s="159" t="s">
        <v>485</v>
      </c>
      <c r="Y49" s="159" t="s">
        <v>529</v>
      </c>
      <c r="Z49" s="159" t="s">
        <v>491</v>
      </c>
      <c r="AA49" s="159" t="s">
        <v>491</v>
      </c>
      <c r="AB49" s="160" t="s">
        <v>492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485</v>
      </c>
      <c r="S50" s="159" t="s">
        <v>530</v>
      </c>
      <c r="T50" s="159" t="s">
        <v>491</v>
      </c>
      <c r="U50" s="159" t="s">
        <v>491</v>
      </c>
      <c r="V50" s="160" t="s">
        <v>492</v>
      </c>
      <c r="W50" s="95"/>
      <c r="X50" s="159" t="s">
        <v>485</v>
      </c>
      <c r="Y50" s="159" t="s">
        <v>530</v>
      </c>
      <c r="Z50" s="159" t="s">
        <v>491</v>
      </c>
      <c r="AA50" s="159" t="s">
        <v>491</v>
      </c>
      <c r="AB50" s="160" t="s">
        <v>492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485</v>
      </c>
      <c r="S51" s="159" t="s">
        <v>531</v>
      </c>
      <c r="T51" s="159" t="s">
        <v>491</v>
      </c>
      <c r="U51" s="159" t="s">
        <v>491</v>
      </c>
      <c r="V51" s="160" t="s">
        <v>492</v>
      </c>
      <c r="W51" s="95"/>
      <c r="X51" s="159" t="s">
        <v>485</v>
      </c>
      <c r="Y51" s="159" t="s">
        <v>531</v>
      </c>
      <c r="Z51" s="159" t="s">
        <v>491</v>
      </c>
      <c r="AA51" s="159" t="s">
        <v>491</v>
      </c>
      <c r="AB51" s="160" t="s">
        <v>492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485</v>
      </c>
      <c r="S52" s="159" t="s">
        <v>532</v>
      </c>
      <c r="T52" s="159" t="s">
        <v>491</v>
      </c>
      <c r="U52" s="159" t="s">
        <v>491</v>
      </c>
      <c r="V52" s="160" t="s">
        <v>492</v>
      </c>
      <c r="W52" s="95"/>
      <c r="X52" s="159" t="s">
        <v>485</v>
      </c>
      <c r="Y52" s="159" t="s">
        <v>532</v>
      </c>
      <c r="Z52" s="159" t="s">
        <v>491</v>
      </c>
      <c r="AA52" s="159" t="s">
        <v>491</v>
      </c>
      <c r="AB52" s="160" t="s">
        <v>492</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485</v>
      </c>
      <c r="S53" s="159" t="s">
        <v>533</v>
      </c>
      <c r="T53" s="159" t="s">
        <v>491</v>
      </c>
      <c r="U53" s="159" t="s">
        <v>491</v>
      </c>
      <c r="V53" s="160" t="s">
        <v>492</v>
      </c>
      <c r="W53" s="95"/>
      <c r="X53" s="159" t="s">
        <v>485</v>
      </c>
      <c r="Y53" s="159" t="s">
        <v>533</v>
      </c>
      <c r="Z53" s="159" t="s">
        <v>491</v>
      </c>
      <c r="AA53" s="159" t="s">
        <v>491</v>
      </c>
      <c r="AB53" s="160" t="s">
        <v>492</v>
      </c>
      <c r="AC53" s="98"/>
      <c r="AD53" s="28"/>
    </row>
    <row r="54" spans="1:30" x14ac:dyDescent="0.2">
      <c r="A54" s="31"/>
      <c r="B54" s="93"/>
      <c r="C54" s="87" t="s">
        <v>338</v>
      </c>
      <c r="D54" s="157" t="s">
        <v>485</v>
      </c>
      <c r="E54" s="158" t="s">
        <v>499</v>
      </c>
      <c r="F54" s="157" t="s">
        <v>491</v>
      </c>
      <c r="G54" s="157" t="s">
        <v>491</v>
      </c>
      <c r="H54" s="157" t="s">
        <v>492</v>
      </c>
      <c r="I54" s="95"/>
      <c r="J54" s="159" t="s">
        <v>485</v>
      </c>
      <c r="K54" s="159" t="s">
        <v>499</v>
      </c>
      <c r="L54" s="159" t="s">
        <v>491</v>
      </c>
      <c r="M54" s="159" t="s">
        <v>491</v>
      </c>
      <c r="N54" s="160" t="s">
        <v>492</v>
      </c>
      <c r="O54" s="34"/>
      <c r="P54" s="96"/>
      <c r="Q54" s="87" t="s">
        <v>339</v>
      </c>
      <c r="R54" s="166" t="s">
        <v>485</v>
      </c>
      <c r="S54" s="159" t="s">
        <v>534</v>
      </c>
      <c r="T54" s="159" t="s">
        <v>491</v>
      </c>
      <c r="U54" s="159" t="s">
        <v>491</v>
      </c>
      <c r="V54" s="160" t="s">
        <v>492</v>
      </c>
      <c r="W54" s="95"/>
      <c r="X54" s="159" t="s">
        <v>485</v>
      </c>
      <c r="Y54" s="159" t="s">
        <v>534</v>
      </c>
      <c r="Z54" s="159" t="s">
        <v>491</v>
      </c>
      <c r="AA54" s="159" t="s">
        <v>491</v>
      </c>
      <c r="AB54" s="160" t="s">
        <v>492</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485</v>
      </c>
      <c r="S55" s="159" t="s">
        <v>535</v>
      </c>
      <c r="T55" s="159" t="s">
        <v>491</v>
      </c>
      <c r="U55" s="159" t="s">
        <v>491</v>
      </c>
      <c r="V55" s="160" t="s">
        <v>492</v>
      </c>
      <c r="W55" s="95"/>
      <c r="X55" s="159" t="s">
        <v>485</v>
      </c>
      <c r="Y55" s="159" t="s">
        <v>535</v>
      </c>
      <c r="Z55" s="159" t="s">
        <v>491</v>
      </c>
      <c r="AA55" s="159" t="s">
        <v>491</v>
      </c>
      <c r="AB55" s="160" t="s">
        <v>492</v>
      </c>
      <c r="AC55" s="98"/>
      <c r="AD55" s="28"/>
    </row>
    <row r="56" spans="1:30" x14ac:dyDescent="0.2">
      <c r="A56" s="31"/>
      <c r="B56" s="93"/>
      <c r="C56" s="87" t="s">
        <v>342</v>
      </c>
      <c r="D56" s="157" t="s">
        <v>485</v>
      </c>
      <c r="E56" s="158" t="s">
        <v>500</v>
      </c>
      <c r="F56" s="157" t="s">
        <v>491</v>
      </c>
      <c r="G56" s="157" t="s">
        <v>491</v>
      </c>
      <c r="H56" s="157" t="s">
        <v>492</v>
      </c>
      <c r="I56" s="95"/>
      <c r="J56" s="159" t="s">
        <v>485</v>
      </c>
      <c r="K56" s="159" t="s">
        <v>500</v>
      </c>
      <c r="L56" s="159" t="s">
        <v>491</v>
      </c>
      <c r="M56" s="159" t="s">
        <v>491</v>
      </c>
      <c r="N56" s="160" t="s">
        <v>492</v>
      </c>
      <c r="O56" s="34"/>
      <c r="P56" s="96"/>
      <c r="Q56" s="87" t="s">
        <v>343</v>
      </c>
      <c r="R56" s="166" t="s">
        <v>485</v>
      </c>
      <c r="S56" s="159" t="s">
        <v>536</v>
      </c>
      <c r="T56" s="159" t="s">
        <v>491</v>
      </c>
      <c r="U56" s="159" t="s">
        <v>491</v>
      </c>
      <c r="V56" s="160" t="s">
        <v>492</v>
      </c>
      <c r="W56" s="95"/>
      <c r="X56" s="159" t="s">
        <v>485</v>
      </c>
      <c r="Y56" s="159" t="s">
        <v>536</v>
      </c>
      <c r="Z56" s="159" t="s">
        <v>491</v>
      </c>
      <c r="AA56" s="159" t="s">
        <v>491</v>
      </c>
      <c r="AB56" s="160" t="s">
        <v>492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485</v>
      </c>
      <c r="E62" s="158" t="s">
        <v>501</v>
      </c>
      <c r="F62" s="157" t="s">
        <v>491</v>
      </c>
      <c r="G62" s="157" t="s">
        <v>491</v>
      </c>
      <c r="H62" s="157" t="s">
        <v>492</v>
      </c>
      <c r="I62" s="95"/>
      <c r="J62" s="159" t="s">
        <v>485</v>
      </c>
      <c r="K62" s="159" t="s">
        <v>501</v>
      </c>
      <c r="L62" s="159" t="s">
        <v>491</v>
      </c>
      <c r="M62" s="159" t="s">
        <v>491</v>
      </c>
      <c r="N62" s="160" t="s">
        <v>492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485</v>
      </c>
      <c r="E63" s="158" t="s">
        <v>502</v>
      </c>
      <c r="F63" s="157" t="s">
        <v>491</v>
      </c>
      <c r="G63" s="157" t="s">
        <v>491</v>
      </c>
      <c r="H63" s="157" t="s">
        <v>492</v>
      </c>
      <c r="I63" s="95"/>
      <c r="J63" s="159" t="s">
        <v>485</v>
      </c>
      <c r="K63" s="159" t="s">
        <v>502</v>
      </c>
      <c r="L63" s="159" t="s">
        <v>491</v>
      </c>
      <c r="M63" s="159" t="s">
        <v>491</v>
      </c>
      <c r="N63" s="160" t="s">
        <v>492</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485</v>
      </c>
      <c r="E64" s="158" t="s">
        <v>503</v>
      </c>
      <c r="F64" s="157" t="s">
        <v>491</v>
      </c>
      <c r="G64" s="157" t="s">
        <v>491</v>
      </c>
      <c r="H64" s="157" t="s">
        <v>492</v>
      </c>
      <c r="I64" s="95"/>
      <c r="J64" s="159" t="s">
        <v>485</v>
      </c>
      <c r="K64" s="159" t="s">
        <v>503</v>
      </c>
      <c r="L64" s="159" t="s">
        <v>491</v>
      </c>
      <c r="M64" s="159" t="s">
        <v>491</v>
      </c>
      <c r="N64" s="160" t="s">
        <v>492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485</v>
      </c>
      <c r="E65" s="158" t="s">
        <v>504</v>
      </c>
      <c r="F65" s="157" t="s">
        <v>491</v>
      </c>
      <c r="G65" s="157" t="s">
        <v>491</v>
      </c>
      <c r="H65" s="157" t="s">
        <v>492</v>
      </c>
      <c r="I65" s="95"/>
      <c r="J65" s="159" t="s">
        <v>485</v>
      </c>
      <c r="K65" s="159" t="s">
        <v>504</v>
      </c>
      <c r="L65" s="159" t="s">
        <v>491</v>
      </c>
      <c r="M65" s="159" t="s">
        <v>491</v>
      </c>
      <c r="N65" s="160" t="s">
        <v>492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485</v>
      </c>
      <c r="E66" s="158" t="s">
        <v>505</v>
      </c>
      <c r="F66" s="157" t="s">
        <v>491</v>
      </c>
      <c r="G66" s="157" t="s">
        <v>491</v>
      </c>
      <c r="H66" s="157" t="s">
        <v>492</v>
      </c>
      <c r="I66" s="95"/>
      <c r="J66" s="159" t="s">
        <v>485</v>
      </c>
      <c r="K66" s="159" t="s">
        <v>505</v>
      </c>
      <c r="L66" s="159" t="s">
        <v>491</v>
      </c>
      <c r="M66" s="159" t="s">
        <v>491</v>
      </c>
      <c r="N66" s="160" t="s">
        <v>492</v>
      </c>
      <c r="O66" s="34"/>
      <c r="P66" s="96"/>
      <c r="Q66" s="102" t="s">
        <v>361</v>
      </c>
      <c r="R66" s="141"/>
      <c r="S66" s="143">
        <v>3.0239987963243141E-2</v>
      </c>
      <c r="T66" s="103"/>
      <c r="U66" s="103"/>
      <c r="V66" s="103" t="s">
        <v>539</v>
      </c>
      <c r="W66" s="104"/>
      <c r="X66" s="103"/>
      <c r="Y66" s="143">
        <v>3.0239987963243141E-2</v>
      </c>
      <c r="Z66" s="103"/>
      <c r="AA66" s="103"/>
      <c r="AB66" s="103" t="s">
        <v>539</v>
      </c>
      <c r="AC66" s="105"/>
      <c r="AD66" s="35"/>
      <c r="AE66" s="36"/>
    </row>
    <row r="67" spans="1:32" ht="12" x14ac:dyDescent="0.25">
      <c r="A67" s="31"/>
      <c r="B67" s="106"/>
      <c r="C67" s="107" t="s">
        <v>362</v>
      </c>
      <c r="D67" s="161" t="s">
        <v>485</v>
      </c>
      <c r="E67" s="162" t="s">
        <v>506</v>
      </c>
      <c r="F67" s="163" t="s">
        <v>491</v>
      </c>
      <c r="G67" s="163" t="s">
        <v>491</v>
      </c>
      <c r="H67" s="163" t="s">
        <v>492</v>
      </c>
      <c r="I67" s="108"/>
      <c r="J67" s="164" t="s">
        <v>485</v>
      </c>
      <c r="K67" s="164" t="s">
        <v>506</v>
      </c>
      <c r="L67" s="164" t="s">
        <v>491</v>
      </c>
      <c r="M67" s="164" t="s">
        <v>491</v>
      </c>
      <c r="N67" s="165" t="s">
        <v>492</v>
      </c>
      <c r="O67" s="109"/>
      <c r="P67" s="110"/>
      <c r="Q67" s="111" t="s">
        <v>363</v>
      </c>
      <c r="R67" s="142"/>
      <c r="S67" s="144">
        <v>2.1003735143289241E-2</v>
      </c>
      <c r="T67" s="112"/>
      <c r="U67" s="112"/>
      <c r="V67" s="112" t="s">
        <v>539</v>
      </c>
      <c r="W67" s="113"/>
      <c r="X67" s="114"/>
      <c r="Y67" s="144">
        <v>2.1003735143289241E-2</v>
      </c>
      <c r="Z67" s="112"/>
      <c r="AA67" s="112"/>
      <c r="AB67" s="112" t="s">
        <v>539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DCB6773-CEA4-485F-8F87-E2EF9A4C3895}"/>
</file>

<file path=customXml/itemProps3.xml><?xml version="1.0" encoding="utf-8"?>
<ds:datastoreItem xmlns:ds="http://schemas.openxmlformats.org/officeDocument/2006/customXml" ds:itemID="{EA42B510-2F06-4FF5-952B-62C48040483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c5bad83b-49ff-477a-80d6-6ba53c56da14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e528acb1-2968-4beb-b8d8-1594789f74c6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2026-04-13T09:35:20Z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