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<sst xmlns="http://schemas.openxmlformats.org/spreadsheetml/2006/main" count="1104" uniqueCount="491">
  <si>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</si>
  <si>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</si>
  <si>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</si>
  <si>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</si>
  <si>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</si>
  <si>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</si>
  <si>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</si>
  <si>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</si>
  <si>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</si>
  <si>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</si>
  <si>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</si>
  <si>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</si>
  <si>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</si>
  <si>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</si>
  <si>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</si>
  <si>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</si>
  <si>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</si>
  <si>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</si>
  <si>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</si>
  <si>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</si>
  <si>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</si>
  <si>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</si>
  <si>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</si>
  <si>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</si>
  <si>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</si>
  <si>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</si>
  <si>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</si>
  <si>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</si>
  <si>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</si>
  <si>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</si>
  <si>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</si>
  <si>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</si>
  <si>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</si>
  <si>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</si>
  <si>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</si>
  <si>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</si>
  <si>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</si>
  <si>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</si>
  <si>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</si>
  <si>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</si>
  <si>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</si>
  <si>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</si>
  <si>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</si>
  <si>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</si>
  <si>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</si>
  <si>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</si>
  <si>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</si>
  <si>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</si>
  <si>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</si>
  <si>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</si>
  <si>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</si>
  <si>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</si>
  <si>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</si>
  <si>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</si>
  <si>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</si>
  <si>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</si>
  <si>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</si>
  <si>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</si>
  <si>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</si>
  <si>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</si>
  <si>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</si>
  <si>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</si>
  <si>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</si>
  <si>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</si>
  <si>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</si>
  <si>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</si>
  <si>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</si>
  <si>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</si>
  <si>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</si>
  <si>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</si>
  <si>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</si>
  <si>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</si>
  <si>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</si>
  <si>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</si>
  <si>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</si>
  <si>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</si>
  <si>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</si>
  <si>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</si>
  <si>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</si>
  <si>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</si>
  <si>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</si>
  <si>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</si>
  <si>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</si>
  <si>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</si>
  <si>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</si>
  <si>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</si>
  <si>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</si>
  <si>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</si>
  <si>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</si>
  <si>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</si>
  <si>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</si>
  <si>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</si>
  <si>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</si>
  <si>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</si>
  <si>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</si>
  <si>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</si>
  <si>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</si>
  <si>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</si>
  <si>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</si>
  <si>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</si>
  <si>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</si>
  <si>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</si>
  <si>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</si>
  <si>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</si>
  <si>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</si>
  <si>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</si>
  <si>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</si>
  <si>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</si>
  <si>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</si>
  <si>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</si>
  <si>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</si>
  <si>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</si>
  <si>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</si>
  <si>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</si>
  <si>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</si>
  <si>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</si>
  <si>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</si>
  <si>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</si>
  <si>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</si>
  <si>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</si>
  <si>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</si>
  <si>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</si>
  <si>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</si>
  <si>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</si>
  <si>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</si>
  <si>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</si>
  <si>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</si>
  <si>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</si>
  <si>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</si>
  <si>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</si>
  <si>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</si>
  <si>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</si>
  <si>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</si>
  <si>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</si>
  <si>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</si>
  <si>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</si>
  <si>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</si>
  <si>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</si>
  <si>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</si>
  <si>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</si>
  <si>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</si>
  <si>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</si>
  <si>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</si>
  <si>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</si>
  <si>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</si>
  <si>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</si>
  <si>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</si>
  <si>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</si>
  <si>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</si>
  <si>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</si>
  <si>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</si>
  <si>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</si>
  <si>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</si>
  <si>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</si>
  <si>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</si>
  <si>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</si>
  <si>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</si>
  <si>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</si>
  <si>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</si>
  <si>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</si>
  <si>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</si>
  <si>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</si>
  <si>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</si>
  <si>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</si>
  <si>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</si>
  <si>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</si>
  <si>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</si>
  <si>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</si>
  <si>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</si>
  <si>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</si>
  <si>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</si>
  <si>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</si>
  <si>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</si>
  <si>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</si>
  <si>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</si>
  <si>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</si>
  <si>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</si>
  <si>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</si>
  <si>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</si>
  <si>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</si>
  <si>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</si>
  <si>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</si>
  <si>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</si>
  <si>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</si>
  <si>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</si>
  <si>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</si>
  <si>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</si>
  <si>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</si>
  <si>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</si>
  <si>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</si>
  <si>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</si>
  <si>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</si>
  <si>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</si>
  <si>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</si>
  <si>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</si>
  <si>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</si>
  <si>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</si>
  <si>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</si>
  <si>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</si>
  <si>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</si>
  <si>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</si>
  <si>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</si>
  <si>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</si>
  <si>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</si>
  <si>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</si>
  <si>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</si>
  <si>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</si>
  <si>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</si>
  <si>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</si>
  <si>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</si>
  <si>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</si>
  <si>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</si>
  <si>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</si>
  <si>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</si>
  <si>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</si>
  <si>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</si>
  <si>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</si>
  <si>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</si>
  <si>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</si>
  <si>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</si>
  <si>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</si>
  <si>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</si>
  <si>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</si>
  <si>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</si>
  <si>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</si>
  <si>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</si>
  <si>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</si>
  <si>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</si>
  <si>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</si>
  <si>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</si>
  <si>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</si>
  <si>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</si>
  <si>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</si>
  <si>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</si>
  <si>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</si>
  <si>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</si>
  <si>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</si>
  <si>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</si>
  <si>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</si>
  <si>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</si>
  <si>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</si>
  <si>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</si>
  <si>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</si>
  <si>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</si>
  <si>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</si>
  <si>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</si>
  <si>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</si>
  <si>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</si>
  <si>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</si>
  <si>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</si>
  <si>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</si>
  <si>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</si>
  <si>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</si>
  <si>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</si>
  <si>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</si>
  <si>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</si>
  <si>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</si>
  <si>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</si>
  <si>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</si>
  <si>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</si>
  <si>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</si>
  <si>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</si>
  <si>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</si>
  <si>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</si>
  <si>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</si>
  <si>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</si>
  <si>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</si>
  <si>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</si>
  <si>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</si>
  <si>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</si>
  <si>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</si>
  <si>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</si>
  <si>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</si>
  <si>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</si>
  <si>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</si>
  <si>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</si>
  <si>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</si>
  <si>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</si>
  <si>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</si>
  <si>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</si>
  <si>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</si>
  <si>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</si>
  <si>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</si>
  <si>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</si>
  <si>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</si>
  <si>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</si>
  <si>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</si>
  <si>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</si>
  <si>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</si>
  <si>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</si>
  <si>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</si>
  <si>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</si>
  <si>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</si>
  <si>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</si>
  <si>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</si>
  <si>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</si>
  <si>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</si>
  <si>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</si>
  <si>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</si>
  <si>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</si>
  <si>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</si>
  <si>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</si>
  <si>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</si>
  <si>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</si>
  <si>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</si>
  <si>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</si>
  <si>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</si>
  <si>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</si>
  <si>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</si>
  <si>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</si>
  <si>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</si>
  <si>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</si>
  <si>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</si>
  <si>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</si>
  <si>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</si>
  <si>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</si>
  <si>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</si>
  <si>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</si>
  <si>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</si>
  <si>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</si>
  <si>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</si>
  <si>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</si>
  <si>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</si>
  <si>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</si>
  <si>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</si>
  <si>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</si>
  <si>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</si>
  <si>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</si>
  <si>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</si>
  <si>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</si>
  <si>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</si>
  <si>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</si>
  <si>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</si>
  <si>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</si>
  <si>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</si>
  <si>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</si>
  <si>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</si>
  <si>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</si>
  <si>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</si>
  <si>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</si>
  <si>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</si>
  <si>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</si>
  <si>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</si>
  <si>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</si>
  <si>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</si>
  <si>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</si>
  <si>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</si>
  <si>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</si>
  <si>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</si>
  <si>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</si>
  <si>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</si>
  <si>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</si>
  <si>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</si>
  <si>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</si>
  <si>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</si>
  <si>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</si>
  <si>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</si>
  <si>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</si>
  <si>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</si>
  <si>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</si>
  <si>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</si>
  <si>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</si>
  <si>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</si>
  <si>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</si>
  <si>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</si>
  <si>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</si>
  <si>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</si>
  <si>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</si>
  <si>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</si>
  <si>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</si>
  <si>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</si>
  <si>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</si>
  <si>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</si>
  <si>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</si>
  <si>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</si>
  <si>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</si>
  <si>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</si>
  <si>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</si>
  <si>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</si>
  <si>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</si>
  <si>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</si>
  <si>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</si>
  <si>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</si>
  <si>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</si>
  <si>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</si>
  <si>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</si>
  <si>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</si>
  <si>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</si>
  <si>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</si>
  <si>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</si>
  <si>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</si>
  <si>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</si>
  <si>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</si>
  <si>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5B340</t>
  </si>
  <si>
    <t>PIE Facility ILW</t>
  </si>
  <si>
    <t>Nuclear Decommissioning Authority</t>
  </si>
  <si>
    <t>Nuclear Restoration Services Ltd (NRS)</t>
  </si>
  <si>
    <t>ILW</t>
  </si>
  <si>
    <t>There will be no further arising of ILW from this stream</t>
  </si>
  <si>
    <t>Filters and other waste generated during decommissioning of cells.</t>
  </si>
  <si>
    <t>Cell contents</t>
  </si>
  <si>
    <t>CHILW and RHILW drums will be repackaged and encapsulated into 500 L Drums in the ILW Repackaging facility</t>
  </si>
  <si>
    <t>Yes</t>
  </si>
  <si>
    <t>Neutral</t>
  </si>
  <si>
    <t>Mild Steel (66.8%), Lead (3.5%), Aluminium (0.1%), Copper (2.4%), Glass (TR), Rubber (0.2%), Wood (0.3%), Paper (13.6%), Nonhalogenated Plastic (4%), Halogenated Plastic (3.6%), Rubble (0.2%), Other (5.3%) mostly collected dust from cell cleaning</t>
  </si>
  <si>
    <t>= 0</t>
  </si>
  <si>
    <t>= 66.8</t>
  </si>
  <si>
    <t>Mix of steels</t>
  </si>
  <si>
    <t>= 0.10</t>
  </si>
  <si>
    <t>= 2.4</t>
  </si>
  <si>
    <t>= 3.5</t>
  </si>
  <si>
    <t>= 13.9</t>
  </si>
  <si>
    <t>= 13.6</t>
  </si>
  <si>
    <t>= 0.30</t>
  </si>
  <si>
    <t>= 3.6</t>
  </si>
  <si>
    <t>= 4.0</t>
  </si>
  <si>
    <t>NE</t>
  </si>
  <si>
    <t>= 0.20</t>
  </si>
  <si>
    <t>TR</t>
  </si>
  <si>
    <t>= 5.3</t>
  </si>
  <si>
    <t>Dust/Sweepings</t>
  </si>
  <si>
    <t>Metals mostly miscellaneous items from cell cleanup. This includes putty drums steel benches and 200L drums.</t>
  </si>
  <si>
    <t>Not yet determined</t>
  </si>
  <si>
    <t>On-site</t>
  </si>
  <si>
    <t>= 100.0</t>
  </si>
  <si>
    <t>Combined ILW Repackaging Facility</t>
  </si>
  <si>
    <t>Dounreay</t>
  </si>
  <si>
    <t>= 61.9</t>
  </si>
  <si>
    <t>0.98</t>
  </si>
  <si>
    <t>1.02</t>
  </si>
  <si>
    <t>500 l drum (basket for waste)</t>
  </si>
  <si>
    <t xml:space="preserve"> 76.1</t>
  </si>
  <si>
    <t xml:space="preserve"> 0.30</t>
  </si>
  <si>
    <t>0.40</t>
  </si>
  <si>
    <t>158</t>
  </si>
  <si>
    <t>500 l drum (pucks)</t>
  </si>
  <si>
    <t xml:space="preserve"> 23.9</t>
  </si>
  <si>
    <t xml:space="preserve"> 0.99</t>
  </si>
  <si>
    <t>15</t>
  </si>
  <si>
    <t>Non-NSDF HAW</t>
  </si>
  <si>
    <t>Dounreay LLWDV</t>
  </si>
  <si>
    <t>RED</t>
  </si>
  <si>
    <t>There is potential for LLW to be diverted out of this stream during repacking of ILW into 500L drums. However details of this will be confirmed through the design process of the repackaging plant</t>
  </si>
  <si>
    <t>The density is based on Consignor's records.</t>
  </si>
  <si>
    <t>Waste will be conditioned using grout matrix into 500L Drums. This will be done through dedicated ILW repackaging facility, which wil handle both RHILW and CHILW 200L drums. This facility will produce conditioned 500L drums</t>
  </si>
  <si>
    <t>42% Water, Dounreay uses 1:3 OPC:PFA</t>
  </si>
  <si>
    <t>It is estimated that between 2 and 8 CHILW pucks will be placed into each 500 ltr drum with the average being 5 drums per 500l drum. A small percentage of drums may not be suitable for supercompaction and will be directly immobilised into the 500 ltr drum.</t>
  </si>
  <si>
    <t>Representative swab, bench samples and radiation readings have been taken from the North and South Cells and analysed by the labs to determine the radionuclide fingerprint.</t>
  </si>
  <si>
    <t>Stocks data is taken from RHILW Soild and CHILW drummed LoCS. These LoCs provide a generic activity for all CHILW/RHILW wastes in store.</t>
  </si>
  <si>
    <t>Stocks is based on LoC data for ILW in stocks. Arisings is based on consignors data.</t>
  </si>
  <si>
    <t>=</t>
  </si>
  <si>
    <t>0.50</t>
  </si>
  <si>
    <t>~ 2.5</t>
  </si>
  <si>
    <t>Non-standard</t>
  </si>
  <si>
    <t>The density is likely to be around 2 - 3 t/m³.</t>
  </si>
  <si>
    <t>3.31E-03</t>
  </si>
  <si>
    <t>C</t>
  </si>
  <si>
    <t>2</t>
  </si>
  <si>
    <t>3.88E-02</t>
  </si>
  <si>
    <t>5.94E-02</t>
  </si>
  <si>
    <t>6.45E-03</t>
  </si>
  <si>
    <t>5.68E-03</t>
  </si>
  <si>
    <t>4.22E-05</t>
  </si>
  <si>
    <t>2.85E-13</t>
  </si>
  <si>
    <t>2.18E-13</t>
  </si>
  <si>
    <t>2.13E-11</t>
  </si>
  <si>
    <t>9.89E-20</t>
  </si>
  <si>
    <t>4.80E-12</t>
  </si>
  <si>
    <t>1.77E-16</t>
  </si>
  <si>
    <t>2.21E-11</t>
  </si>
  <si>
    <t>8.39E-17</t>
  </si>
  <si>
    <t>1.02E-19</t>
  </si>
  <si>
    <t>3.70E-09</t>
  </si>
  <si>
    <t>6.15E-16</t>
  </si>
  <si>
    <t>1.78E-06</t>
  </si>
  <si>
    <t>2.47E-10</t>
  </si>
  <si>
    <t>4.52E-11</t>
  </si>
  <si>
    <t>5.60E-16</t>
  </si>
  <si>
    <t>6.70E-05</t>
  </si>
  <si>
    <t>1.94E-06</t>
  </si>
  <si>
    <t>2.08E-06</t>
  </si>
  <si>
    <t>4.61E-11</t>
  </si>
  <si>
    <t>1.05E-05</t>
  </si>
  <si>
    <t>6.15E-04</t>
  </si>
  <si>
    <t>8.49E-05</t>
  </si>
  <si>
    <t>4.83E-04</t>
  </si>
  <si>
    <t>2.62E-05</t>
  </si>
  <si>
    <t>3.52E-11</t>
  </si>
  <si>
    <t>0.0</t>
  </si>
  <si>
    <t>61.9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</si>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</sst>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427</v>
      </c>
      <c r="J14" s="252"/>
      <c r="K14" s="181"/>
      <c r="L14" s="307"/>
      <c r="N14" s="228"/>
      <c r="O14" s="229"/>
      <c r="P14" s="170"/>
    </row>
    <row r="15" spans="1:19" s="6" customFormat="1" ht="12.75" customHeight="1" x14ac:dyDescent="0.25">
      <c r="A15" s="254" t="s">
        <v>391</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488</v>
      </c>
      <c r="J111" s="233"/>
      <c r="N111" s="232"/>
      <c r="O111" s="233"/>
      <c r="P111" s="168"/>
    </row>
    <row r="112" spans="1:16" s="6" customFormat="1" ht="12.75" customHeight="1" x14ac:dyDescent="0.25">
      <c r="A112" s="227" t="s">
        <v>14</v>
      </c>
      <c r="B112" s="227"/>
      <c r="F112" s="9"/>
      <c r="I112" s="352" t="s">
        <v>489</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429</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428</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450</v>
      </c>
      <c r="E130" s="202" t="s">
        <v>451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407</v>
      </c>
      <c r="L144" s="235"/>
      <c r="M144" s="235"/>
      <c r="N144" s="235"/>
      <c r="O144" s="235"/>
      <c r="P144" s="236"/>
      <c r="Q144" s="149"/>
    </row>
    <row r="145" spans="1:17" s="6" customFormat="1" ht="12" customHeight="1" x14ac:dyDescent="0.25">
      <c r="D145" s="260" t="s">
        <v>42</v>
      </c>
      <c r="E145" s="261"/>
      <c r="F145" s="261"/>
      <c r="G145" s="261"/>
      <c r="H145" s="261"/>
      <c r="I145" s="262"/>
      <c r="J145" s="149"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410</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405</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411</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414</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405</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419</v>
      </c>
      <c r="K198" s="238" t="s">
        <v>420</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t="s">
        <v>405</v>
      </c>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416</v>
      </c>
      <c r="K234" s="277" t="s">
        <v>389</v>
      </c>
      <c r="L234" s="278"/>
      <c r="M234" s="278"/>
      <c r="N234" s="278"/>
      <c r="O234" s="278"/>
      <c r="P234" s="279"/>
    </row>
    <row r="235" spans="1:17" s="6" customFormat="1" ht="12" customHeight="1" x14ac:dyDescent="0.25">
      <c r="D235" s="186" t="s">
        <v>122</v>
      </c>
      <c r="E235" s="187"/>
      <c r="F235" s="187"/>
      <c r="G235" s="187"/>
      <c r="H235" s="187"/>
      <c r="I235" s="188"/>
      <c r="J235" s="145" t="s">
        <v>416</v>
      </c>
      <c r="K235" s="234" t="s">
        <v>389</v>
      </c>
      <c r="L235" s="235"/>
      <c r="M235" s="235"/>
      <c r="N235" s="235"/>
      <c r="O235" s="235"/>
      <c r="P235" s="236"/>
    </row>
    <row r="236" spans="1:17" s="6" customFormat="1" ht="12" customHeight="1" x14ac:dyDescent="0.25">
      <c r="D236" s="186" t="s">
        <v>123</v>
      </c>
      <c r="E236" s="187"/>
      <c r="F236" s="187"/>
      <c r="G236" s="187"/>
      <c r="H236" s="187"/>
      <c r="I236" s="188"/>
      <c r="J236" s="145" t="s">
        <v>416</v>
      </c>
      <c r="K236" s="234" t="s">
        <v>389</v>
      </c>
      <c r="L236" s="235"/>
      <c r="M236" s="235"/>
      <c r="N236" s="235"/>
      <c r="O236" s="235"/>
      <c r="P236" s="236"/>
    </row>
    <row r="237" spans="1:17" s="6" customFormat="1" ht="12" customHeight="1" x14ac:dyDescent="0.25">
      <c r="D237" s="186" t="s">
        <v>124</v>
      </c>
      <c r="E237" s="187"/>
      <c r="F237" s="187"/>
      <c r="G237" s="187"/>
      <c r="H237" s="187"/>
      <c r="I237" s="188"/>
      <c r="J237" s="145" t="s">
        <v>416</v>
      </c>
      <c r="K237" s="234" t="s">
        <v>389</v>
      </c>
      <c r="L237" s="235"/>
      <c r="M237" s="235"/>
      <c r="N237" s="235"/>
      <c r="O237" s="235"/>
      <c r="P237" s="236"/>
    </row>
    <row r="238" spans="1:17" s="6" customFormat="1" ht="12" customHeight="1" x14ac:dyDescent="0.25">
      <c r="D238" s="186" t="s">
        <v>125</v>
      </c>
      <c r="E238" s="187"/>
      <c r="F238" s="187"/>
      <c r="G238" s="187"/>
      <c r="H238" s="187"/>
      <c r="I238" s="188"/>
      <c r="J238" s="145" t="s">
        <v>416</v>
      </c>
      <c r="K238" s="234" t="s">
        <v>389</v>
      </c>
      <c r="L238" s="235"/>
      <c r="M238" s="235"/>
      <c r="N238" s="235"/>
      <c r="O238" s="235"/>
      <c r="P238" s="236"/>
    </row>
    <row r="239" spans="1:17" s="6" customFormat="1" ht="12" customHeight="1" x14ac:dyDescent="0.25">
      <c r="D239" s="186" t="s">
        <v>126</v>
      </c>
      <c r="E239" s="187"/>
      <c r="F239" s="187"/>
      <c r="G239" s="187"/>
      <c r="H239" s="187"/>
      <c r="I239" s="188"/>
      <c r="J239" s="145" t="s">
        <v>416</v>
      </c>
      <c r="K239" s="234" t="s">
        <v>389</v>
      </c>
      <c r="L239" s="235"/>
      <c r="M239" s="235"/>
      <c r="N239" s="235"/>
      <c r="O239" s="235"/>
      <c r="P239" s="236"/>
    </row>
    <row r="240" spans="1:17" s="6" customFormat="1" ht="12" customHeight="1" x14ac:dyDescent="0.25">
      <c r="D240" s="186" t="s">
        <v>127</v>
      </c>
      <c r="E240" s="187"/>
      <c r="F240" s="187"/>
      <c r="G240" s="187"/>
      <c r="H240" s="187"/>
      <c r="I240" s="188"/>
      <c r="J240" s="145" t="s">
        <v>416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416</v>
      </c>
      <c r="K241" s="234" t="s">
        <v>389</v>
      </c>
      <c r="L241" s="235"/>
      <c r="M241" s="235"/>
      <c r="N241" s="235"/>
      <c r="O241" s="235"/>
      <c r="P241" s="236"/>
    </row>
    <row r="242" spans="1:16" s="6" customFormat="1" ht="12" customHeight="1" x14ac:dyDescent="0.25">
      <c r="D242" s="186" t="s">
        <v>129</v>
      </c>
      <c r="E242" s="187"/>
      <c r="F242" s="187"/>
      <c r="G242" s="187"/>
      <c r="H242" s="187"/>
      <c r="I242" s="188"/>
      <c r="J242" s="175" t="s">
        <v>416</v>
      </c>
      <c r="K242" s="234" t="s">
        <v>389</v>
      </c>
      <c r="L242" s="235"/>
      <c r="M242" s="235"/>
      <c r="N242" s="235"/>
      <c r="O242" s="235"/>
      <c r="P242" s="236"/>
    </row>
    <row r="243" spans="1:16" s="6" customFormat="1" ht="12" customHeight="1" x14ac:dyDescent="0.25">
      <c r="D243" s="186" t="s">
        <v>130</v>
      </c>
      <c r="E243" s="187"/>
      <c r="F243" s="187"/>
      <c r="G243" s="187"/>
      <c r="H243" s="187"/>
      <c r="I243" s="188"/>
      <c r="J243" s="175" t="s">
        <v>416</v>
      </c>
      <c r="K243" s="234" t="s">
        <v>389</v>
      </c>
      <c r="L243" s="235"/>
      <c r="M243" s="235"/>
      <c r="N243" s="235"/>
      <c r="O243" s="235"/>
      <c r="P243" s="236"/>
    </row>
    <row r="244" spans="1:16" s="6" customFormat="1" ht="12" customHeight="1" x14ac:dyDescent="0.25">
      <c r="D244" s="186" t="s">
        <v>131</v>
      </c>
      <c r="E244" s="187"/>
      <c r="F244" s="187"/>
      <c r="G244" s="187"/>
      <c r="H244" s="187"/>
      <c r="I244" s="188"/>
      <c r="J244" s="145" t="s">
        <v>416</v>
      </c>
      <c r="K244" s="234" t="s">
        <v>389</v>
      </c>
      <c r="L244" s="235"/>
      <c r="M244" s="235"/>
      <c r="N244" s="235"/>
      <c r="O244" s="235"/>
      <c r="P244" s="236"/>
    </row>
    <row r="245" spans="1:16" s="6" customFormat="1" ht="12" customHeight="1" x14ac:dyDescent="0.25">
      <c r="D245" s="186" t="s">
        <v>132</v>
      </c>
      <c r="E245" s="187"/>
      <c r="F245" s="187"/>
      <c r="G245" s="187"/>
      <c r="H245" s="187"/>
      <c r="I245" s="188"/>
      <c r="J245" s="145" t="s">
        <v>416</v>
      </c>
      <c r="K245" s="234" t="s">
        <v>389</v>
      </c>
      <c r="L245" s="235"/>
      <c r="M245" s="235"/>
      <c r="N245" s="235"/>
      <c r="O245" s="235"/>
      <c r="P245" s="236"/>
    </row>
    <row r="246" spans="1:16" s="6" customFormat="1" ht="12" customHeight="1" x14ac:dyDescent="0.25">
      <c r="D246" s="186" t="s">
        <v>133</v>
      </c>
      <c r="E246" s="187"/>
      <c r="F246" s="187"/>
      <c r="G246" s="187"/>
      <c r="H246" s="187"/>
      <c r="I246" s="188"/>
      <c r="J246" s="175" t="s">
        <v>416</v>
      </c>
      <c r="K246" s="234" t="s">
        <v>389</v>
      </c>
      <c r="L246" s="235"/>
      <c r="M246" s="235"/>
      <c r="N246" s="235"/>
      <c r="O246" s="235"/>
      <c r="P246" s="236"/>
    </row>
    <row r="247" spans="1:16" s="6" customFormat="1" ht="12" customHeight="1" x14ac:dyDescent="0.25">
      <c r="D247" s="349" t="s">
        <v>134</v>
      </c>
      <c r="E247" s="350"/>
      <c r="F247" s="350"/>
      <c r="G247" s="350"/>
      <c r="H247" s="350"/>
      <c r="I247" s="351"/>
      <c r="J247" s="175" t="s">
        <v>416</v>
      </c>
      <c r="K247" s="234" t="s">
        <v>389</v>
      </c>
      <c r="L247" s="235"/>
      <c r="M247" s="235"/>
      <c r="N247" s="235"/>
      <c r="O247" s="235"/>
      <c r="P247" s="236"/>
    </row>
    <row r="248" spans="1:16" s="6" customFormat="1" ht="12" customHeight="1" x14ac:dyDescent="0.25">
      <c r="D248" s="349" t="s">
        <v>135</v>
      </c>
      <c r="E248" s="350"/>
      <c r="F248" s="350"/>
      <c r="G248" s="350"/>
      <c r="H248" s="350"/>
      <c r="I248" s="351"/>
      <c r="J248" s="175" t="s">
        <v>416</v>
      </c>
      <c r="K248" s="234" t="s">
        <v>389</v>
      </c>
      <c r="L248" s="235"/>
      <c r="M248" s="235"/>
      <c r="N248" s="235"/>
      <c r="O248" s="235"/>
      <c r="P248" s="236"/>
    </row>
    <row r="249" spans="1:16" s="6" customFormat="1" ht="12" customHeight="1" x14ac:dyDescent="0.25">
      <c r="D249" s="260" t="s">
        <v>136</v>
      </c>
      <c r="E249" s="261"/>
      <c r="F249" s="261"/>
      <c r="G249" s="261"/>
      <c r="H249" s="261"/>
      <c r="I249" s="262"/>
      <c r="J249" s="175" t="s">
        <v>416</v>
      </c>
      <c r="K249" s="234" t="s">
        <v>389</v>
      </c>
      <c r="L249" s="235"/>
      <c r="M249" s="235"/>
      <c r="N249" s="235"/>
      <c r="O249" s="235"/>
      <c r="P249" s="236"/>
    </row>
    <row r="250" spans="1:16" s="6" customFormat="1" ht="12" customHeight="1" x14ac:dyDescent="0.25">
      <c r="D250" s="260" t="s">
        <v>137</v>
      </c>
      <c r="E250" s="261"/>
      <c r="F250" s="261"/>
      <c r="G250" s="261"/>
      <c r="H250" s="261"/>
      <c r="I250" s="262"/>
      <c r="J250" s="145" t="s">
        <v>416</v>
      </c>
      <c r="K250" s="234" t="s">
        <v>389</v>
      </c>
      <c r="L250" s="235"/>
      <c r="M250" s="235"/>
      <c r="N250" s="235"/>
      <c r="O250" s="235"/>
      <c r="P250" s="236"/>
    </row>
    <row r="251" spans="1:16" s="6" customFormat="1" ht="12" customHeight="1" x14ac:dyDescent="0.25">
      <c r="D251" s="260" t="s">
        <v>138</v>
      </c>
      <c r="E251" s="261"/>
      <c r="F251" s="261"/>
      <c r="G251" s="261"/>
      <c r="H251" s="261"/>
      <c r="I251" s="262"/>
      <c r="J251" s="145" t="s">
        <v>416</v>
      </c>
      <c r="K251" s="234" t="s">
        <v>389</v>
      </c>
      <c r="L251" s="235"/>
      <c r="M251" s="235"/>
      <c r="N251" s="235"/>
      <c r="O251" s="235"/>
      <c r="P251" s="236"/>
    </row>
    <row r="252" spans="1:16" s="6" customFormat="1" ht="12" customHeight="1" x14ac:dyDescent="0.25">
      <c r="D252" s="260" t="s">
        <v>139</v>
      </c>
      <c r="E252" s="261"/>
      <c r="F252" s="261"/>
      <c r="G252" s="261"/>
      <c r="H252" s="261"/>
      <c r="I252" s="262"/>
      <c r="J252" s="175" t="s">
        <v>416</v>
      </c>
      <c r="K252" s="234" t="s">
        <v>389</v>
      </c>
      <c r="L252" s="235"/>
      <c r="M252" s="235"/>
      <c r="N252" s="235"/>
      <c r="O252" s="235"/>
      <c r="P252" s="236"/>
    </row>
    <row r="253" spans="1:16" s="6" customFormat="1" ht="12" customHeight="1" x14ac:dyDescent="0.25">
      <c r="D253" s="260" t="s">
        <v>140</v>
      </c>
      <c r="E253" s="261"/>
      <c r="F253" s="261"/>
      <c r="G253" s="261"/>
      <c r="H253" s="261"/>
      <c r="I253" s="262"/>
      <c r="J253" s="175" t="s">
        <v>416</v>
      </c>
      <c r="K253" s="234" t="s">
        <v>389</v>
      </c>
      <c r="L253" s="235"/>
      <c r="M253" s="235"/>
      <c r="N253" s="235"/>
      <c r="O253" s="235"/>
      <c r="P253" s="236"/>
    </row>
    <row r="254" spans="1:16" s="6" customFormat="1" ht="12" customHeight="1" x14ac:dyDescent="0.25">
      <c r="D254" s="260" t="s">
        <v>141</v>
      </c>
      <c r="E254" s="261"/>
      <c r="F254" s="261"/>
      <c r="G254" s="261"/>
      <c r="H254" s="261"/>
      <c r="I254" s="262"/>
      <c r="J254" s="145" t="s">
        <v>416</v>
      </c>
      <c r="K254" s="234" t="s">
        <v>389</v>
      </c>
      <c r="L254" s="235"/>
      <c r="M254" s="235"/>
      <c r="N254" s="235"/>
      <c r="O254" s="235"/>
      <c r="P254" s="236"/>
    </row>
    <row r="255" spans="1:16" s="6" customFormat="1" ht="12" customHeight="1" x14ac:dyDescent="0.25">
      <c r="D255" s="260" t="s">
        <v>142</v>
      </c>
      <c r="E255" s="261"/>
      <c r="F255" s="261"/>
      <c r="G255" s="261"/>
      <c r="H255" s="261"/>
      <c r="I255" s="262"/>
      <c r="J255" s="175" t="s">
        <v>416</v>
      </c>
      <c r="K255" s="234" t="s">
        <v>389</v>
      </c>
      <c r="L255" s="235"/>
      <c r="M255" s="235"/>
      <c r="N255" s="235"/>
      <c r="O255" s="235"/>
      <c r="P255" s="236"/>
    </row>
    <row r="256" spans="1:16" s="6" customFormat="1" ht="12" customHeight="1" x14ac:dyDescent="0.25">
      <c r="D256" s="260" t="s">
        <v>143</v>
      </c>
      <c r="E256" s="261"/>
      <c r="F256" s="261"/>
      <c r="G256" s="261"/>
      <c r="H256" s="261"/>
      <c r="I256" s="262"/>
      <c r="J256" s="175" t="s">
        <v>416</v>
      </c>
      <c r="K256" s="234" t="s">
        <v>389</v>
      </c>
      <c r="L256" s="235"/>
      <c r="M256" s="235"/>
      <c r="N256" s="235"/>
      <c r="O256" s="235"/>
      <c r="P256" s="236"/>
    </row>
    <row r="257" spans="1:17" s="6" customFormat="1" ht="12" customHeight="1" x14ac:dyDescent="0.25">
      <c r="D257" s="260" t="s">
        <v>144</v>
      </c>
      <c r="E257" s="261"/>
      <c r="F257" s="261"/>
      <c r="G257" s="261"/>
      <c r="H257" s="261"/>
      <c r="I257" s="262"/>
      <c r="J257" s="145" t="s">
        <v>416</v>
      </c>
      <c r="K257" s="234" t="s">
        <v>389</v>
      </c>
      <c r="L257" s="235"/>
      <c r="M257" s="235"/>
      <c r="N257" s="235"/>
      <c r="O257" s="235"/>
      <c r="P257" s="236"/>
    </row>
    <row r="258" spans="1:17" s="6" customFormat="1" ht="12" customHeight="1" x14ac:dyDescent="0.25">
      <c r="D258" s="319" t="s">
        <v>145</v>
      </c>
      <c r="E258" s="320"/>
      <c r="F258" s="320"/>
      <c r="G258" s="320"/>
      <c r="H258" s="320"/>
      <c r="I258" s="321"/>
      <c r="J258" s="178" t="s">
        <v>416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416</v>
      </c>
      <c r="K262" s="277" t="s">
        <v>389</v>
      </c>
      <c r="L262" s="278"/>
      <c r="M262" s="278"/>
      <c r="N262" s="278"/>
      <c r="O262" s="278"/>
      <c r="P262" s="279"/>
    </row>
    <row r="263" spans="1:17" s="6" customFormat="1" ht="12" customHeight="1" x14ac:dyDescent="0.25">
      <c r="D263" s="186" t="s">
        <v>148</v>
      </c>
      <c r="E263" s="187"/>
      <c r="F263" s="187"/>
      <c r="G263" s="187"/>
      <c r="H263" s="187"/>
      <c r="I263" s="188"/>
      <c r="J263" s="149" t="s">
        <v>416</v>
      </c>
      <c r="K263" s="234" t="s">
        <v>389</v>
      </c>
      <c r="L263" s="235"/>
      <c r="M263" s="235"/>
      <c r="N263" s="235"/>
      <c r="O263" s="235"/>
      <c r="P263" s="236"/>
    </row>
    <row r="264" spans="1:17" s="6" customFormat="1" ht="12" customHeight="1" x14ac:dyDescent="0.25">
      <c r="D264" s="186" t="s">
        <v>149</v>
      </c>
      <c r="E264" s="187"/>
      <c r="F264" s="187"/>
      <c r="G264" s="187"/>
      <c r="H264" s="187"/>
      <c r="I264" s="188"/>
      <c r="J264" s="129" t="s">
        <v>416</v>
      </c>
      <c r="K264" s="234" t="s">
        <v>389</v>
      </c>
      <c r="L264" s="235"/>
      <c r="M264" s="235"/>
      <c r="N264" s="235"/>
      <c r="O264" s="235"/>
      <c r="P264" s="236"/>
    </row>
    <row r="265" spans="1:17" s="6" customFormat="1" ht="12" customHeight="1" x14ac:dyDescent="0.25">
      <c r="D265" s="186" t="s">
        <v>150</v>
      </c>
      <c r="E265" s="187"/>
      <c r="F265" s="187"/>
      <c r="G265" s="187"/>
      <c r="H265" s="187"/>
      <c r="I265" s="188"/>
      <c r="J265" s="129" t="s">
        <v>416</v>
      </c>
      <c r="K265" s="234" t="s">
        <v>389</v>
      </c>
      <c r="L265" s="235"/>
      <c r="M265" s="235"/>
      <c r="N265" s="235"/>
      <c r="O265" s="235"/>
      <c r="P265" s="236"/>
    </row>
    <row r="266" spans="1:17" s="6" customFormat="1" ht="12" customHeight="1" x14ac:dyDescent="0.25">
      <c r="D266" s="186" t="s">
        <v>151</v>
      </c>
      <c r="E266" s="187"/>
      <c r="F266" s="187"/>
      <c r="G266" s="187"/>
      <c r="H266" s="187"/>
      <c r="I266" s="188"/>
      <c r="J266" s="149" t="s">
        <v>416</v>
      </c>
      <c r="K266" s="234" t="s">
        <v>389</v>
      </c>
      <c r="L266" s="235"/>
      <c r="M266" s="235"/>
      <c r="N266" s="235"/>
      <c r="O266" s="235"/>
      <c r="P266" s="236"/>
    </row>
    <row r="267" spans="1:17" s="6" customFormat="1" ht="12" customHeight="1" x14ac:dyDescent="0.25">
      <c r="D267" s="204" t="s">
        <v>152</v>
      </c>
      <c r="E267" s="205"/>
      <c r="F267" s="205"/>
      <c r="G267" s="205"/>
      <c r="H267" s="205"/>
      <c r="I267" s="206"/>
      <c r="J267" s="173"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425</v>
      </c>
      <c r="D315" s="281"/>
      <c r="E315" s="281"/>
      <c r="F315" s="281"/>
      <c r="G315" s="281"/>
      <c r="H315" s="281"/>
      <c r="I315" s="226"/>
      <c r="J315" s="280" t="s">
        <v>426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430</v>
      </c>
      <c r="C323" s="201"/>
      <c r="D323" s="201"/>
      <c r="E323" s="201"/>
      <c r="F323" s="201"/>
      <c r="G323" s="201"/>
      <c r="H323" s="219"/>
      <c r="I323" s="190" t="s">
        <v>431</v>
      </c>
      <c r="J323" s="191"/>
      <c r="K323" s="190" t="s">
        <v>432</v>
      </c>
      <c r="L323" s="191"/>
      <c r="M323" s="190" t="s">
        <v>433</v>
      </c>
      <c r="N323" s="191"/>
      <c r="O323" s="199" t="s">
        <v>434</v>
      </c>
      <c r="P323" s="195"/>
      <c r="Q323" s="152"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435</v>
      </c>
      <c r="C343" s="223"/>
      <c r="D343" s="223"/>
      <c r="E343" s="223"/>
      <c r="F343" s="223"/>
      <c r="G343" s="223"/>
      <c r="H343" s="224"/>
      <c r="I343" s="225" t="s">
        <v>436</v>
      </c>
      <c r="J343" s="226"/>
      <c r="K343" s="225" t="s">
        <v>437</v>
      </c>
      <c r="L343" s="226"/>
      <c r="M343" s="225" t="s">
        <v>433</v>
      </c>
      <c r="N343" s="226"/>
      <c r="O343" s="225" t="s">
        <v>438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452</v>
      </c>
      <c r="E349" s="197"/>
      <c r="F349" s="60"/>
      <c r="G349" s="46"/>
      <c r="H349" s="46"/>
      <c r="I349" s="46"/>
      <c r="J349" s="46"/>
      <c r="K349" s="6"/>
      <c r="L349" s="6"/>
      <c r="M349" s="6"/>
      <c r="N349" s="6"/>
      <c r="O349" s="11"/>
      <c r="P349" s="6"/>
    </row>
    <row r="350" spans="1:19" ht="12" customHeight="1" x14ac:dyDescent="0.2">
      <c r="A350" s="203" t="s">
        <v>200</v>
      </c>
      <c r="B350" s="203"/>
      <c r="C350" s="203"/>
      <c r="D350" s="202" t="s">
        <v>454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424</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439</v>
      </c>
      <c r="C373" s="201"/>
      <c r="D373" s="201"/>
      <c r="E373" s="200" t="s">
        <v>440</v>
      </c>
      <c r="F373" s="201"/>
      <c r="G373" s="201"/>
      <c r="H373" s="201"/>
      <c r="I373" s="337" t="s">
        <v>416</v>
      </c>
      <c r="J373" s="300"/>
      <c r="K373" s="300"/>
      <c r="L373" s="336" t="s">
        <v>441</v>
      </c>
      <c r="M373" s="195"/>
      <c r="N373" s="202" t="s">
        <v>442</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439</v>
      </c>
      <c r="C375" s="294"/>
      <c r="D375" s="294"/>
      <c r="E375" s="294" t="s">
        <v>440</v>
      </c>
      <c r="F375" s="294"/>
      <c r="G375" s="294"/>
      <c r="H375" s="294"/>
      <c r="I375" s="338" t="s">
        <v>416</v>
      </c>
      <c r="J375" s="281"/>
      <c r="K375" s="281"/>
      <c r="L375" s="281" t="s">
        <v>441</v>
      </c>
      <c r="M375" s="281"/>
      <c r="N375" s="294" t="s">
        <v>442</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5B340</v>
      </c>
      <c r="G3" s="376"/>
      <c r="H3" s="376"/>
      <c r="I3" s="376"/>
      <c r="J3" s="376"/>
      <c r="K3" s="377"/>
      <c r="L3" s="384" t="str">
        <f>DataSheet!F2</f>
        <v>PIE Facility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450</v>
      </c>
      <c r="S21" s="158" t="s">
        <v>463</v>
      </c>
      <c r="T21" s="158" t="s">
        <v>456</v>
      </c>
      <c r="U21" s="158" t="s">
        <v>456</v>
      </c>
      <c r="V21" s="159" t="s">
        <v>457</v>
      </c>
      <c r="W21" s="95"/>
      <c r="X21" s="158" t="s">
        <v>40</v>
      </c>
      <c r="Y21" s="158"/>
      <c r="Z21" s="158" t="s">
        <v>40</v>
      </c>
      <c r="AA21" s="158" t="s">
        <v>40</v>
      </c>
      <c r="AB21" s="159"/>
      <c r="AC21" s="98"/>
    </row>
    <row r="22" spans="1:29" x14ac:dyDescent="0.2">
      <c r="A22" s="31"/>
      <c r="B22" s="93"/>
      <c r="C22" s="87" t="s">
        <v>274</v>
      </c>
      <c r="D22" s="156" t="s">
        <v>450</v>
      </c>
      <c r="E22" s="157" t="s">
        <v>455</v>
      </c>
      <c r="F22" s="156" t="s">
        <v>456</v>
      </c>
      <c r="G22" s="156" t="s">
        <v>456</v>
      </c>
      <c r="H22" s="156" t="s">
        <v>457</v>
      </c>
      <c r="I22" s="95"/>
      <c r="J22" s="158" t="s">
        <v>40</v>
      </c>
      <c r="K22" s="158"/>
      <c r="L22" s="158" t="s">
        <v>40</v>
      </c>
      <c r="M22" s="158" t="s">
        <v>40</v>
      </c>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450</v>
      </c>
      <c r="S24" s="158" t="s">
        <v>464</v>
      </c>
      <c r="T24" s="158" t="s">
        <v>456</v>
      </c>
      <c r="U24" s="158" t="s">
        <v>456</v>
      </c>
      <c r="V24" s="159" t="s">
        <v>457</v>
      </c>
      <c r="W24" s="95"/>
      <c r="X24" s="158" t="s">
        <v>40</v>
      </c>
      <c r="Y24" s="158"/>
      <c r="Z24" s="158" t="s">
        <v>40</v>
      </c>
      <c r="AA24" s="158" t="s">
        <v>40</v>
      </c>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450</v>
      </c>
      <c r="S25" s="158" t="s">
        <v>465</v>
      </c>
      <c r="T25" s="158" t="s">
        <v>456</v>
      </c>
      <c r="U25" s="158" t="s">
        <v>456</v>
      </c>
      <c r="V25" s="159" t="s">
        <v>457</v>
      </c>
      <c r="W25" s="95"/>
      <c r="X25" s="158" t="s">
        <v>40</v>
      </c>
      <c r="Y25" s="158"/>
      <c r="Z25" s="158" t="s">
        <v>40</v>
      </c>
      <c r="AA25" s="158" t="s">
        <v>40</v>
      </c>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450</v>
      </c>
      <c r="S26" s="158" t="s">
        <v>466</v>
      </c>
      <c r="T26" s="158" t="s">
        <v>456</v>
      </c>
      <c r="U26" s="158" t="s">
        <v>456</v>
      </c>
      <c r="V26" s="159" t="s">
        <v>457</v>
      </c>
      <c r="W26" s="95"/>
      <c r="X26" s="158" t="s">
        <v>40</v>
      </c>
      <c r="Y26" s="158"/>
      <c r="Z26" s="158" t="s">
        <v>40</v>
      </c>
      <c r="AA26" s="158" t="s">
        <v>40</v>
      </c>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450</v>
      </c>
      <c r="S27" s="158" t="s">
        <v>467</v>
      </c>
      <c r="T27" s="158" t="s">
        <v>456</v>
      </c>
      <c r="U27" s="158" t="s">
        <v>456</v>
      </c>
      <c r="V27" s="159" t="s">
        <v>457</v>
      </c>
      <c r="W27" s="95"/>
      <c r="X27" s="158" t="s">
        <v>40</v>
      </c>
      <c r="Y27" s="158"/>
      <c r="Z27" s="158" t="s">
        <v>40</v>
      </c>
      <c r="AA27" s="158" t="s">
        <v>40</v>
      </c>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450</v>
      </c>
      <c r="S28" s="158" t="s">
        <v>468</v>
      </c>
      <c r="T28" s="158" t="s">
        <v>456</v>
      </c>
      <c r="U28" s="158" t="s">
        <v>456</v>
      </c>
      <c r="V28" s="159" t="s">
        <v>457</v>
      </c>
      <c r="W28" s="95"/>
      <c r="X28" s="158" t="s">
        <v>40</v>
      </c>
      <c r="Y28" s="158"/>
      <c r="Z28" s="158" t="s">
        <v>40</v>
      </c>
      <c r="AA28" s="158" t="s">
        <v>40</v>
      </c>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450</v>
      </c>
      <c r="S29" s="158" t="s">
        <v>469</v>
      </c>
      <c r="T29" s="158" t="s">
        <v>456</v>
      </c>
      <c r="U29" s="158" t="s">
        <v>456</v>
      </c>
      <c r="V29" s="159" t="s">
        <v>457</v>
      </c>
      <c r="W29" s="95"/>
      <c r="X29" s="158" t="s">
        <v>40</v>
      </c>
      <c r="Y29" s="158"/>
      <c r="Z29" s="158" t="s">
        <v>40</v>
      </c>
      <c r="AA29" s="158" t="s">
        <v>40</v>
      </c>
      <c r="AB29" s="159"/>
      <c r="AC29" s="98"/>
    </row>
    <row r="30" spans="1:29" x14ac:dyDescent="0.2">
      <c r="A30" s="31"/>
      <c r="B30" s="93"/>
      <c r="C30" s="87" t="s">
        <v>290</v>
      </c>
      <c r="D30" s="156" t="s">
        <v>450</v>
      </c>
      <c r="E30" s="157" t="s">
        <v>458</v>
      </c>
      <c r="F30" s="156" t="s">
        <v>456</v>
      </c>
      <c r="G30" s="156" t="s">
        <v>456</v>
      </c>
      <c r="H30" s="156" t="s">
        <v>457</v>
      </c>
      <c r="I30" s="95"/>
      <c r="J30" s="158" t="s">
        <v>40</v>
      </c>
      <c r="K30" s="158"/>
      <c r="L30" s="158" t="s">
        <v>40</v>
      </c>
      <c r="M30" s="158" t="s">
        <v>40</v>
      </c>
      <c r="N30" s="159"/>
      <c r="O30" s="34"/>
      <c r="P30" s="96"/>
      <c r="Q30" s="99" t="s">
        <v>291</v>
      </c>
      <c r="R30" s="166" t="s">
        <v>450</v>
      </c>
      <c r="S30" s="158" t="s">
        <v>465</v>
      </c>
      <c r="T30" s="158" t="s">
        <v>456</v>
      </c>
      <c r="U30" s="158" t="s">
        <v>456</v>
      </c>
      <c r="V30" s="159" t="s">
        <v>457</v>
      </c>
      <c r="W30" s="95"/>
      <c r="X30" s="158" t="s">
        <v>40</v>
      </c>
      <c r="Y30" s="158"/>
      <c r="Z30" s="158" t="s">
        <v>40</v>
      </c>
      <c r="AA30" s="158" t="s">
        <v>40</v>
      </c>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450</v>
      </c>
      <c r="S31" s="158" t="s">
        <v>470</v>
      </c>
      <c r="T31" s="158" t="s">
        <v>456</v>
      </c>
      <c r="U31" s="158" t="s">
        <v>456</v>
      </c>
      <c r="V31" s="159" t="s">
        <v>457</v>
      </c>
      <c r="W31" s="95"/>
      <c r="X31" s="158" t="s">
        <v>40</v>
      </c>
      <c r="Y31" s="158"/>
      <c r="Z31" s="158" t="s">
        <v>40</v>
      </c>
      <c r="AA31" s="158" t="s">
        <v>40</v>
      </c>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450</v>
      </c>
      <c r="S32" s="158" t="s">
        <v>471</v>
      </c>
      <c r="T32" s="158" t="s">
        <v>456</v>
      </c>
      <c r="U32" s="158" t="s">
        <v>456</v>
      </c>
      <c r="V32" s="159" t="s">
        <v>457</v>
      </c>
      <c r="W32" s="95"/>
      <c r="X32" s="158" t="s">
        <v>40</v>
      </c>
      <c r="Y32" s="158"/>
      <c r="Z32" s="158" t="s">
        <v>40</v>
      </c>
      <c r="AA32" s="158" t="s">
        <v>40</v>
      </c>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450</v>
      </c>
      <c r="S33" s="158" t="s">
        <v>472</v>
      </c>
      <c r="T33" s="158" t="s">
        <v>456</v>
      </c>
      <c r="U33" s="158" t="s">
        <v>456</v>
      </c>
      <c r="V33" s="159" t="s">
        <v>457</v>
      </c>
      <c r="W33" s="95"/>
      <c r="X33" s="158" t="s">
        <v>40</v>
      </c>
      <c r="Y33" s="158"/>
      <c r="Z33" s="158" t="s">
        <v>40</v>
      </c>
      <c r="AA33" s="158" t="s">
        <v>40</v>
      </c>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450</v>
      </c>
      <c r="S34" s="158" t="s">
        <v>473</v>
      </c>
      <c r="T34" s="158" t="s">
        <v>456</v>
      </c>
      <c r="U34" s="158" t="s">
        <v>456</v>
      </c>
      <c r="V34" s="159" t="s">
        <v>457</v>
      </c>
      <c r="W34" s="95"/>
      <c r="X34" s="158" t="s">
        <v>40</v>
      </c>
      <c r="Y34" s="158"/>
      <c r="Z34" s="158" t="s">
        <v>40</v>
      </c>
      <c r="AA34" s="158" t="s">
        <v>40</v>
      </c>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450</v>
      </c>
      <c r="S35" s="158" t="s">
        <v>474</v>
      </c>
      <c r="T35" s="158" t="s">
        <v>456</v>
      </c>
      <c r="U35" s="158" t="s">
        <v>456</v>
      </c>
      <c r="V35" s="159" t="s">
        <v>457</v>
      </c>
      <c r="W35" s="95"/>
      <c r="X35" s="158" t="s">
        <v>40</v>
      </c>
      <c r="Y35" s="158"/>
      <c r="Z35" s="158" t="s">
        <v>40</v>
      </c>
      <c r="AA35" s="158" t="s">
        <v>40</v>
      </c>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450</v>
      </c>
      <c r="S36" s="158" t="s">
        <v>475</v>
      </c>
      <c r="T36" s="158" t="s">
        <v>456</v>
      </c>
      <c r="U36" s="158" t="s">
        <v>456</v>
      </c>
      <c r="V36" s="159" t="s">
        <v>457</v>
      </c>
      <c r="W36" s="95"/>
      <c r="X36" s="158" t="s">
        <v>40</v>
      </c>
      <c r="Y36" s="158"/>
      <c r="Z36" s="158" t="s">
        <v>40</v>
      </c>
      <c r="AA36" s="158" t="s">
        <v>40</v>
      </c>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450</v>
      </c>
      <c r="S37" s="158" t="s">
        <v>476</v>
      </c>
      <c r="T37" s="158" t="s">
        <v>456</v>
      </c>
      <c r="U37" s="158" t="s">
        <v>456</v>
      </c>
      <c r="V37" s="159" t="s">
        <v>457</v>
      </c>
      <c r="W37" s="95"/>
      <c r="X37" s="158" t="s">
        <v>40</v>
      </c>
      <c r="Y37" s="158"/>
      <c r="Z37" s="158" t="s">
        <v>40</v>
      </c>
      <c r="AA37" s="158" t="s">
        <v>40</v>
      </c>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450</v>
      </c>
      <c r="S39" s="158" t="s">
        <v>477</v>
      </c>
      <c r="T39" s="158" t="s">
        <v>456</v>
      </c>
      <c r="U39" s="158" t="s">
        <v>456</v>
      </c>
      <c r="V39" s="159" t="s">
        <v>457</v>
      </c>
      <c r="W39" s="95"/>
      <c r="X39" s="158" t="s">
        <v>40</v>
      </c>
      <c r="Y39" s="158"/>
      <c r="Z39" s="158" t="s">
        <v>40</v>
      </c>
      <c r="AA39" s="158" t="s">
        <v>40</v>
      </c>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450</v>
      </c>
      <c r="S40" s="158" t="s">
        <v>478</v>
      </c>
      <c r="T40" s="158" t="s">
        <v>456</v>
      </c>
      <c r="U40" s="158" t="s">
        <v>456</v>
      </c>
      <c r="V40" s="159" t="s">
        <v>457</v>
      </c>
      <c r="W40" s="95"/>
      <c r="X40" s="158" t="s">
        <v>40</v>
      </c>
      <c r="Y40" s="158"/>
      <c r="Z40" s="158" t="s">
        <v>40</v>
      </c>
      <c r="AA40" s="158" t="s">
        <v>40</v>
      </c>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450</v>
      </c>
      <c r="S41" s="158" t="s">
        <v>479</v>
      </c>
      <c r="T41" s="158" t="s">
        <v>456</v>
      </c>
      <c r="U41" s="158" t="s">
        <v>456</v>
      </c>
      <c r="V41" s="159" t="s">
        <v>457</v>
      </c>
      <c r="W41" s="95"/>
      <c r="X41" s="158" t="s">
        <v>40</v>
      </c>
      <c r="Y41" s="158"/>
      <c r="Z41" s="158" t="s">
        <v>40</v>
      </c>
      <c r="AA41" s="158" t="s">
        <v>40</v>
      </c>
      <c r="AB41" s="159"/>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450</v>
      </c>
      <c r="S42" s="158" t="s">
        <v>480</v>
      </c>
      <c r="T42" s="158" t="s">
        <v>456</v>
      </c>
      <c r="U42" s="158" t="s">
        <v>456</v>
      </c>
      <c r="V42" s="159" t="s">
        <v>457</v>
      </c>
      <c r="W42" s="95"/>
      <c r="X42" s="158" t="s">
        <v>40</v>
      </c>
      <c r="Y42" s="158"/>
      <c r="Z42" s="158" t="s">
        <v>40</v>
      </c>
      <c r="AA42" s="158" t="s">
        <v>40</v>
      </c>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450</v>
      </c>
      <c r="S43" s="158" t="s">
        <v>474</v>
      </c>
      <c r="T43" s="158" t="s">
        <v>456</v>
      </c>
      <c r="U43" s="158" t="s">
        <v>456</v>
      </c>
      <c r="V43" s="159" t="s">
        <v>457</v>
      </c>
      <c r="W43" s="95"/>
      <c r="X43" s="158" t="s">
        <v>40</v>
      </c>
      <c r="Y43" s="158"/>
      <c r="Z43" s="158" t="s">
        <v>40</v>
      </c>
      <c r="AA43" s="158" t="s">
        <v>40</v>
      </c>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450</v>
      </c>
      <c r="S44" s="158" t="s">
        <v>481</v>
      </c>
      <c r="T44" s="158" t="s">
        <v>456</v>
      </c>
      <c r="U44" s="158" t="s">
        <v>456</v>
      </c>
      <c r="V44" s="159" t="s">
        <v>457</v>
      </c>
      <c r="W44" s="95"/>
      <c r="X44" s="158" t="s">
        <v>40</v>
      </c>
      <c r="Y44" s="158"/>
      <c r="Z44" s="158" t="s">
        <v>40</v>
      </c>
      <c r="AA44" s="158" t="s">
        <v>40</v>
      </c>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450</v>
      </c>
      <c r="S46" s="158" t="s">
        <v>482</v>
      </c>
      <c r="T46" s="158" t="s">
        <v>456</v>
      </c>
      <c r="U46" s="158" t="s">
        <v>456</v>
      </c>
      <c r="V46" s="159" t="s">
        <v>457</v>
      </c>
      <c r="W46" s="95"/>
      <c r="X46" s="158" t="s">
        <v>40</v>
      </c>
      <c r="Y46" s="158"/>
      <c r="Z46" s="158" t="s">
        <v>40</v>
      </c>
      <c r="AA46" s="158" t="s">
        <v>40</v>
      </c>
      <c r="AB46" s="159"/>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450</v>
      </c>
      <c r="S47" s="158" t="s">
        <v>483</v>
      </c>
      <c r="T47" s="158" t="s">
        <v>456</v>
      </c>
      <c r="U47" s="158" t="s">
        <v>456</v>
      </c>
      <c r="V47" s="159" t="s">
        <v>457</v>
      </c>
      <c r="W47" s="95"/>
      <c r="X47" s="158" t="s">
        <v>40</v>
      </c>
      <c r="Y47" s="158"/>
      <c r="Z47" s="158" t="s">
        <v>40</v>
      </c>
      <c r="AA47" s="158" t="s">
        <v>40</v>
      </c>
      <c r="AB47" s="159"/>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450</v>
      </c>
      <c r="S48" s="158" t="s">
        <v>484</v>
      </c>
      <c r="T48" s="158" t="s">
        <v>456</v>
      </c>
      <c r="U48" s="158" t="s">
        <v>456</v>
      </c>
      <c r="V48" s="159" t="s">
        <v>457</v>
      </c>
      <c r="W48" s="95"/>
      <c r="X48" s="158" t="s">
        <v>40</v>
      </c>
      <c r="Y48" s="158"/>
      <c r="Z48" s="158" t="s">
        <v>40</v>
      </c>
      <c r="AA48" s="158" t="s">
        <v>40</v>
      </c>
      <c r="AB48" s="159"/>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450</v>
      </c>
      <c r="S49" s="158" t="s">
        <v>485</v>
      </c>
      <c r="T49" s="158" t="s">
        <v>456</v>
      </c>
      <c r="U49" s="158" t="s">
        <v>456</v>
      </c>
      <c r="V49" s="159" t="s">
        <v>457</v>
      </c>
      <c r="W49" s="95"/>
      <c r="X49" s="158" t="s">
        <v>40</v>
      </c>
      <c r="Y49" s="158"/>
      <c r="Z49" s="158" t="s">
        <v>40</v>
      </c>
      <c r="AA49" s="158" t="s">
        <v>40</v>
      </c>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450</v>
      </c>
      <c r="S51" s="158" t="s">
        <v>486</v>
      </c>
      <c r="T51" s="158" t="s">
        <v>456</v>
      </c>
      <c r="U51" s="158" t="s">
        <v>456</v>
      </c>
      <c r="V51" s="159" t="s">
        <v>457</v>
      </c>
      <c r="W51" s="95"/>
      <c r="X51" s="158" t="s">
        <v>40</v>
      </c>
      <c r="Y51" s="158"/>
      <c r="Z51" s="158" t="s">
        <v>40</v>
      </c>
      <c r="AA51" s="158" t="s">
        <v>40</v>
      </c>
      <c r="AB51" s="159"/>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t="s">
        <v>450</v>
      </c>
      <c r="S54" s="158" t="s">
        <v>487</v>
      </c>
      <c r="T54" s="158" t="s">
        <v>456</v>
      </c>
      <c r="U54" s="158" t="s">
        <v>456</v>
      </c>
      <c r="V54" s="159" t="s">
        <v>457</v>
      </c>
      <c r="W54" s="95"/>
      <c r="X54" s="158" t="s">
        <v>40</v>
      </c>
      <c r="Y54" s="158"/>
      <c r="Z54" s="158" t="s">
        <v>40</v>
      </c>
      <c r="AA54" s="158" t="s">
        <v>40</v>
      </c>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450</v>
      </c>
      <c r="E56" s="157" t="s">
        <v>459</v>
      </c>
      <c r="F56" s="156" t="s">
        <v>456</v>
      </c>
      <c r="G56" s="156" t="s">
        <v>456</v>
      </c>
      <c r="H56" s="156" t="s">
        <v>457</v>
      </c>
      <c r="I56" s="95"/>
      <c r="J56" s="158" t="s">
        <v>40</v>
      </c>
      <c r="K56" s="158"/>
      <c r="L56" s="158" t="s">
        <v>40</v>
      </c>
      <c r="M56" s="158" t="s">
        <v>40</v>
      </c>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450</v>
      </c>
      <c r="E65" s="157" t="s">
        <v>460</v>
      </c>
      <c r="F65" s="156" t="s">
        <v>456</v>
      </c>
      <c r="G65" s="156" t="s">
        <v>456</v>
      </c>
      <c r="H65" s="156" t="s">
        <v>457</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450</v>
      </c>
      <c r="E66" s="157" t="s">
        <v>461</v>
      </c>
      <c r="F66" s="156" t="s">
        <v>456</v>
      </c>
      <c r="G66" s="156" t="s">
        <v>456</v>
      </c>
      <c r="H66" s="156" t="s">
        <v>457</v>
      </c>
      <c r="I66" s="95"/>
      <c r="J66" s="158" t="s">
        <v>40</v>
      </c>
      <c r="K66" s="158"/>
      <c r="L66" s="158" t="s">
        <v>40</v>
      </c>
      <c r="M66" s="158" t="s">
        <v>40</v>
      </c>
      <c r="N66" s="159"/>
      <c r="O66" s="34"/>
      <c r="P66" s="96"/>
      <c r="Q66" s="102" t="s">
        <v>361</v>
      </c>
      <c r="R66" s="140"/>
      <c r="S66" s="142">
        <v>8.0924661971688947E-4</v>
      </c>
      <c r="T66" s="103"/>
      <c r="U66" s="103"/>
      <c r="V66" s="103" t="s">
        <v>490</v>
      </c>
      <c r="W66" s="104"/>
      <c r="X66" s="103"/>
      <c r="Y66" s="142">
        <v>0</v>
      </c>
      <c r="Z66" s="103"/>
      <c r="AA66" s="103"/>
      <c r="AB66" s="103" t="s">
        <v>490</v>
      </c>
      <c r="AC66" s="105"/>
      <c r="AD66" s="35"/>
      <c r="AE66" s="36"/>
    </row>
    <row r="67" spans="1:32" ht="12" x14ac:dyDescent="0.25">
      <c r="A67" s="31"/>
      <c r="B67" s="106"/>
      <c r="C67" s="107" t="s">
        <v>362</v>
      </c>
      <c r="D67" s="160" t="s">
        <v>450</v>
      </c>
      <c r="E67" s="161" t="s">
        <v>462</v>
      </c>
      <c r="F67" s="162" t="s">
        <v>456</v>
      </c>
      <c r="G67" s="162" t="s">
        <v>456</v>
      </c>
      <c r="H67" s="162" t="s">
        <v>457</v>
      </c>
      <c r="I67" s="108"/>
      <c r="J67" s="163" t="s">
        <v>40</v>
      </c>
      <c r="K67" s="163"/>
      <c r="L67" s="163" t="s">
        <v>40</v>
      </c>
      <c r="M67" s="163" t="s">
        <v>40</v>
      </c>
      <c r="N67" s="164"/>
      <c r="O67" s="109"/>
      <c r="P67" s="110"/>
      <c r="Q67" s="111" t="s">
        <v>363</v>
      </c>
      <c r="R67" s="141"/>
      <c r="S67" s="143">
        <v>0.11414686360418166</v>
      </c>
      <c r="T67" s="112"/>
      <c r="U67" s="112"/>
      <c r="V67" s="112" t="s">
        <v>490</v>
      </c>
      <c r="W67" s="113"/>
      <c r="X67" s="114"/>
      <c r="Y67" s="143">
        <v>0</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B8C1EB0-82FC-4B5D-8A0F-2F501380C8F6}"/>
</file>

<file path=customXml/itemProps4.xml><?xml version="1.0" encoding="utf-8"?>
<ds:datastoreItem xmlns:ds="http://schemas.openxmlformats.org/officeDocument/2006/customXml" ds:itemID="{4D93433F-68B8-4969-B398-9F3FD0259C4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17d482be-a5f5-47c3-aecf-a26c8acf59bc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f4eebc3b-e5d2-4535-a310-08adeb48ad32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2026-04-13T09:35:38Z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