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<sst xmlns="http://schemas.openxmlformats.org/spreadsheetml/2006/main" count="880" uniqueCount="458">
  <si>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</si>
  <si>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</si>
  <si>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</si>
  <si>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</si>
  <si>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</si>
  <si>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</si>
  <si>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</si>
  <si>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</si>
  <si>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</si>
  <si>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</si>
  <si>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</si>
  <si>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</si>
  <si>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</si>
  <si>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</si>
  <si>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</si>
  <si>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</si>
  <si>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</si>
  <si>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</si>
  <si>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</si>
  <si>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</si>
  <si>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</si>
  <si>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</si>
  <si>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</si>
  <si>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</si>
  <si>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</si>
  <si>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</si>
  <si>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</si>
  <si>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</si>
  <si>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</si>
  <si>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</si>
  <si>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</si>
  <si>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</si>
  <si>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</si>
  <si>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</si>
  <si>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</si>
  <si>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</si>
  <si>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</si>
  <si>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</si>
  <si>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</si>
  <si>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</si>
  <si>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</si>
  <si>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</si>
  <si>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</si>
  <si>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</si>
  <si>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</si>
  <si>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</si>
  <si>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</si>
  <si>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</si>
  <si>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</si>
  <si>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</si>
  <si>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</si>
  <si>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</si>
  <si>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</si>
  <si>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</si>
  <si>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</si>
  <si>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</si>
  <si>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</si>
  <si>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</si>
  <si>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</si>
  <si>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</si>
  <si>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</si>
  <si>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</si>
  <si>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</si>
  <si>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</si>
  <si>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</si>
  <si>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</si>
  <si>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</si>
  <si>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</si>
  <si>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</si>
  <si>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</si>
  <si>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</si>
  <si>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</si>
  <si>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</si>
  <si>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</si>
  <si>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</si>
  <si>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</si>
  <si>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</si>
  <si>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</si>
  <si>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</si>
  <si>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</si>
  <si>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</si>
  <si>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</si>
  <si>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</si>
  <si>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</si>
  <si>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</si>
  <si>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</si>
  <si>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</si>
  <si>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</si>
  <si>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</si>
  <si>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</si>
  <si>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</si>
  <si>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</si>
  <si>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</si>
  <si>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</si>
  <si>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</si>
  <si>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</si>
  <si>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</si>
  <si>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</si>
  <si>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</si>
  <si>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</si>
  <si>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</si>
  <si>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</si>
  <si>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</si>
  <si>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</si>
  <si>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</si>
  <si>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</si>
  <si>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</si>
  <si>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</si>
  <si>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</si>
  <si>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</si>
  <si>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</si>
  <si>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</si>
  <si>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</si>
  <si>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</si>
  <si>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</si>
  <si>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</si>
  <si>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</si>
  <si>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</si>
  <si>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</si>
  <si>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</si>
  <si>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</si>
  <si>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</si>
  <si>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</si>
  <si>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</si>
  <si>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</si>
  <si>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</si>
  <si>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</si>
  <si>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</si>
  <si>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</si>
  <si>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</si>
  <si>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</si>
  <si>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</si>
  <si>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</si>
  <si>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</si>
  <si>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</si>
  <si>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</si>
  <si>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</si>
  <si>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</si>
  <si>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</si>
  <si>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</si>
  <si>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</si>
  <si>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</si>
  <si>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</si>
  <si>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</si>
  <si>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</si>
  <si>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</si>
  <si>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</si>
  <si>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</si>
  <si>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</si>
  <si>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</si>
  <si>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</si>
  <si>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</si>
  <si>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</si>
  <si>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</si>
  <si>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</si>
  <si>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</si>
  <si>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</si>
  <si>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</si>
  <si>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</si>
  <si>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</si>
  <si>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</si>
  <si>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</si>
  <si>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</si>
  <si>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</si>
  <si>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</si>
  <si>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</si>
  <si>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</si>
  <si>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</si>
  <si>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</si>
  <si>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</si>
  <si>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</si>
  <si>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</si>
  <si>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</si>
  <si>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</si>
  <si>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</si>
  <si>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</si>
  <si>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</si>
  <si>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</si>
  <si>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</si>
  <si>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</si>
  <si>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</si>
  <si>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</si>
  <si>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</si>
  <si>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</si>
  <si>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</si>
  <si>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</si>
  <si>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</si>
  <si>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</si>
  <si>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</si>
  <si>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</si>
  <si>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</si>
  <si>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</si>
  <si>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</si>
  <si>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</si>
  <si>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</si>
  <si>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</si>
  <si>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</si>
  <si>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</si>
  <si>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</si>
  <si>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</si>
  <si>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</si>
  <si>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</si>
  <si>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</si>
  <si>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</si>
  <si>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</si>
  <si>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</si>
  <si>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</si>
  <si>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</si>
  <si>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</si>
  <si>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</si>
  <si>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</si>
  <si>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</si>
  <si>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</si>
  <si>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</si>
  <si>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</si>
  <si>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</si>
  <si>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</si>
  <si>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</si>
  <si>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</si>
  <si>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</si>
  <si>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</si>
  <si>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</si>
  <si>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</si>
  <si>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</si>
  <si>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</si>
  <si>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</si>
  <si>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</si>
  <si>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</si>
  <si>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</si>
  <si>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</si>
  <si>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</si>
  <si>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</si>
  <si>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</si>
  <si>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</si>
  <si>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</si>
  <si>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</si>
  <si>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</si>
  <si>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</si>
  <si>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</si>
  <si>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</si>
  <si>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</si>
  <si>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</si>
  <si>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</si>
  <si>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</si>
  <si>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</si>
  <si>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</si>
  <si>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</si>
  <si>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</si>
  <si>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</si>
  <si>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</si>
  <si>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</si>
  <si>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</si>
  <si>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</si>
  <si>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</si>
  <si>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</si>
  <si>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</si>
  <si>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</si>
  <si>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</si>
  <si>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</si>
  <si>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</si>
  <si>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</si>
  <si>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</si>
  <si>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</si>
  <si>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</si>
  <si>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</si>
  <si>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</si>
  <si>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</si>
  <si>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</si>
  <si>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</si>
  <si>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</si>
  <si>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</si>
  <si>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</si>
  <si>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</si>
  <si>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</si>
  <si>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</si>
  <si>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</si>
  <si>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</si>
  <si>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</si>
  <si>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</si>
  <si>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</si>
  <si>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</si>
  <si>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</si>
  <si>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</si>
  <si>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</si>
  <si>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</si>
  <si>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</si>
  <si>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</si>
  <si>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</si>
  <si>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</si>
  <si>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</si>
  <si>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</si>
  <si>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</si>
  <si>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</si>
  <si>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</si>
  <si>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</si>
  <si>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</si>
  <si>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</si>
  <si>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</si>
  <si>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</si>
  <si>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</si>
  <si>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</si>
  <si>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</si>
  <si>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</si>
  <si>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</si>
  <si>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</si>
  <si>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</si>
  <si>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</si>
  <si>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</si>
  <si>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</si>
  <si>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</si>
  <si>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</si>
  <si>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</si>
  <si>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</si>
  <si>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</si>
  <si>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</si>
  <si>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</si>
  <si>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</si>
  <si>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</si>
  <si>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</si>
  <si>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</si>
  <si>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</si>
  <si>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</si>
  <si>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</si>
  <si>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</si>
  <si>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</si>
  <si>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</si>
  <si>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</si>
  <si>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</si>
  <si>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</si>
  <si>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</si>
  <si>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</si>
  <si>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</si>
  <si>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</si>
  <si>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</si>
  <si>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</si>
  <si>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</si>
  <si>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</si>
  <si>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</si>
  <si>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</si>
  <si>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</si>
  <si>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</si>
  <si>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</si>
  <si>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</si>
  <si>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</si>
  <si>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</si>
  <si>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</si>
  <si>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</si>
  <si>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</si>
  <si>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</si>
  <si>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</si>
  <si>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</si>
  <si>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</si>
  <si>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</si>
  <si>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</si>
  <si>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</si>
  <si>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</si>
  <si>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</si>
  <si>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</si>
  <si>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</si>
  <si>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</si>
  <si>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</si>
  <si>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</si>
  <si>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</si>
  <si>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</si>
  <si>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</si>
  <si>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</si>
  <si>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</si>
  <si>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</si>
  <si>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</si>
  <si>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</si>
  <si>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</si>
  <si>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</si>
  <si>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</si>
  <si>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</si>
  <si>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</si>
  <si>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</si>
  <si>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</si>
  <si>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</si>
  <si>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</si>
  <si>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</si>
  <si>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</si>
  <si>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</si>
  <si>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</si>
  <si>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</si>
  <si>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</si>
  <si>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</si>
  <si>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</si>
  <si>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</si>
  <si>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</si>
  <si>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</si>
  <si>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</si>
  <si>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</si>
  <si>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</si>
  <si>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</si>
  <si>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5B357</t>
  </si>
  <si>
    <t>DFR Pond Ion Exchange Columns</t>
  </si>
  <si>
    <t>Nuclear Decommissioning Authority</t>
  </si>
  <si>
    <t>Nuclear Restoration Services Ltd (NRS)</t>
  </si>
  <si>
    <t>ILW</t>
  </si>
  <si>
    <t>Forecasting data is based on NRS Dounreay's Lifetime Plan 2024 as generated in December 2023.</t>
  </si>
  <si>
    <t>The DFR pond facility was used for the storage of canned fuel pins and breeder fuel following their removal from DFR prior to reprocessing or post irradiation examination. Cs-137 contamination has been removed from the pond water using ion exchange columns containing IONSIVTM IE-96 ion exchanger. Additionally, a further 2 ion exchange columns were used containing an IONSIV Series A zeolite to increase strontium retention.</t>
  </si>
  <si>
    <t>The waste will consist of stainless steel ion exchange columns, filled with resin.</t>
  </si>
  <si>
    <t>The prefered option is to cement the IX Columns into 500 litre drums, with the outer drum potentially being consignned a different route.</t>
  </si>
  <si>
    <t>2IXC left to remove. 1 IXC left to remove as ILW. There is an opportunity for the other to go as LLW.</t>
  </si>
  <si>
    <t>Yes</t>
  </si>
  <si>
    <t>Neutral</t>
  </si>
  <si>
    <t xml:space="preserve">Inorganic ion exchange materials (80.00%), Lead (2.00%), Stainless Steel (18.00%), </t>
  </si>
  <si>
    <t>= 18.0</t>
  </si>
  <si>
    <t>316L</t>
  </si>
  <si>
    <t>= 0</t>
  </si>
  <si>
    <t>= 2.0</t>
  </si>
  <si>
    <t>NE</t>
  </si>
  <si>
    <t>= 80.0</t>
  </si>
  <si>
    <t>The stainless steel will be in the form of ion exchange column bodies.</t>
  </si>
  <si>
    <t>On-site</t>
  </si>
  <si>
    <t>= 100.0</t>
  </si>
  <si>
    <t>Combined ILW Repackaging Facility</t>
  </si>
  <si>
    <t>Dounreay</t>
  </si>
  <si>
    <t>= 1.2</t>
  </si>
  <si>
    <t>0.95</t>
  </si>
  <si>
    <t>1.05</t>
  </si>
  <si>
    <t>1.4.2042 - 31.3.2043</t>
  </si>
  <si>
    <t>&lt; 0.1</t>
  </si>
  <si>
    <t>1.4.2043 - 31.3.2044</t>
  </si>
  <si>
    <t>1.4.2044 - 31.3.2045</t>
  </si>
  <si>
    <t>1.4.2045 - 31.3.2046</t>
  </si>
  <si>
    <t>1.4.2046 - 31.3.2047</t>
  </si>
  <si>
    <t>1.4.2047 - 31.3.2048</t>
  </si>
  <si>
    <t>1.4.2048 - 31.3.2049</t>
  </si>
  <si>
    <t>500 l drum (basket for waste)</t>
  </si>
  <si>
    <t xml:space="preserve"> 100.0</t>
  </si>
  <si>
    <t xml:space="preserve"> 0.20</t>
  </si>
  <si>
    <t>0.40</t>
  </si>
  <si>
    <t>7</t>
  </si>
  <si>
    <t>Near-site NSDF</t>
  </si>
  <si>
    <t>Dounreay LLWDV</t>
  </si>
  <si>
    <t>RED</t>
  </si>
  <si>
    <t>There is potential for LLW to be diverted out of the waste stream during repackaging of ILW into 500l drums. However, details of this will  be confirmed through the design processs of the repackaging facility</t>
  </si>
  <si>
    <t>Not likely to be present</t>
  </si>
  <si>
    <t>May be present at low levels, probably small particles in metallic form.</t>
  </si>
  <si>
    <t>Based on actuals data from Dounreay's waste consignment system. Data considered acceptable for 2025 submission</t>
  </si>
  <si>
    <t>Waste will be conditioned using a grout matrix into 500l drums. This will be done through dedicated ILW repackaging facility, which will handle both RHILW and CHILW 200l drums. The facility will produce conditioned 500l drums</t>
  </si>
  <si>
    <t>Dounreay uses 1:3 OPC:PFA, 42% water.</t>
  </si>
  <si>
    <t>Waste loading will be 1 x Z6033 into 1 x 500L drum</t>
  </si>
  <si>
    <t>The Dounreay Fast Reactor was provided with a pond facility and in the 1990's, an ion exchange facility was constructed adjacent to the pond. 
The pond was used for the storage of canned fuel pins and breeder fuel following removal from the reactor and prior to reprocessing, or Post Irradiation Examination (PIE). The ponds were filled to approximately the operating depth and contains about 1000 m³ of contaminated water. This water is known to be contaminated with radioactive material, predominantly Cs-137 and contains suspended particles.</t>
  </si>
  <si>
    <t>Within a factor of three.</t>
  </si>
  <si>
    <t>Based on waste consignment data. Consignment data was derived using sample analysis of the pond water.</t>
  </si>
  <si>
    <t>=</t>
  </si>
  <si>
    <t>1.4</t>
  </si>
  <si>
    <t>~ 2.5</t>
  </si>
  <si>
    <t>Non-standard</t>
  </si>
  <si>
    <t>Density is if waste is grouted directly into 500l drums. Assume density similar to CHILW repack.</t>
  </si>
  <si>
    <t>3.54E-04</t>
  </si>
  <si>
    <t>B</t>
  </si>
  <si>
    <t>2</t>
  </si>
  <si>
    <t>7.46E-02</t>
  </si>
  <si>
    <t>0.2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</si>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</sst>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417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418</v>
      </c>
      <c r="J14" s="252"/>
      <c r="K14" s="181"/>
      <c r="L14" s="307"/>
      <c r="N14" s="228"/>
      <c r="O14" s="229"/>
      <c r="P14" s="170"/>
    </row>
    <row r="15" spans="1:19" s="6" customFormat="1" ht="12.75" customHeight="1" x14ac:dyDescent="0.25">
      <c r="A15" s="254" t="s">
        <v>392</v>
      </c>
      <c r="B15" s="254"/>
      <c r="C15" s="9"/>
      <c r="D15" s="253" t="s">
        <v>421</v>
      </c>
      <c r="E15" s="254"/>
      <c r="F15" s="254"/>
      <c r="G15" s="254"/>
      <c r="H15" s="255"/>
      <c r="I15" s="251" t="s">
        <v>422</v>
      </c>
      <c r="J15" s="252"/>
      <c r="K15" s="181"/>
      <c r="L15" s="307"/>
      <c r="N15" s="192"/>
      <c r="O15" s="182"/>
      <c r="P15" s="171"/>
    </row>
    <row r="16" spans="1:19" s="6" customFormat="1" ht="12.75" customHeight="1" x14ac:dyDescent="0.25">
      <c r="A16" s="254"/>
      <c r="B16" s="254"/>
      <c r="C16" s="9"/>
      <c r="D16" s="253" t="s">
        <v>423</v>
      </c>
      <c r="E16" s="254"/>
      <c r="F16" s="254"/>
      <c r="G16" s="254"/>
      <c r="H16" s="255"/>
      <c r="I16" s="251" t="s">
        <v>422</v>
      </c>
      <c r="J16" s="252"/>
      <c r="N16" s="192"/>
      <c r="O16" s="182"/>
      <c r="P16" s="171"/>
    </row>
    <row r="17" spans="1:16" s="6" customFormat="1" ht="12.75" customHeight="1" x14ac:dyDescent="0.25">
      <c r="A17" s="254"/>
      <c r="B17" s="254"/>
      <c r="C17" s="9"/>
      <c r="D17" s="253" t="s">
        <v>424</v>
      </c>
      <c r="E17" s="254"/>
      <c r="F17" s="254"/>
      <c r="G17" s="254"/>
      <c r="H17" s="255"/>
      <c r="I17" s="251" t="s">
        <v>422</v>
      </c>
      <c r="J17" s="252"/>
      <c r="N17" s="192"/>
      <c r="O17" s="182"/>
      <c r="P17" s="171"/>
    </row>
    <row r="18" spans="1:16" s="6" customFormat="1" ht="12.75" customHeight="1" x14ac:dyDescent="0.25">
      <c r="A18" s="254"/>
      <c r="B18" s="254"/>
      <c r="C18" s="9"/>
      <c r="D18" s="253" t="s">
        <v>425</v>
      </c>
      <c r="E18" s="254"/>
      <c r="F18" s="254"/>
      <c r="G18" s="254"/>
      <c r="H18" s="255"/>
      <c r="I18" s="251" t="s">
        <v>422</v>
      </c>
      <c r="J18" s="252"/>
      <c r="N18" s="181"/>
      <c r="O18" s="182"/>
      <c r="P18" s="171"/>
    </row>
    <row r="19" spans="1:16" s="6" customFormat="1" ht="12.75" customHeight="1" x14ac:dyDescent="0.25">
      <c r="A19" s="254"/>
      <c r="B19" s="254"/>
      <c r="C19" s="9"/>
      <c r="D19" s="253" t="s">
        <v>426</v>
      </c>
      <c r="E19" s="254"/>
      <c r="F19" s="254"/>
      <c r="G19" s="254"/>
      <c r="H19" s="255"/>
      <c r="I19" s="251" t="s">
        <v>422</v>
      </c>
      <c r="J19" s="252"/>
      <c r="N19" s="181"/>
      <c r="O19" s="182"/>
      <c r="P19" s="171"/>
    </row>
    <row r="20" spans="1:16" s="6" customFormat="1" ht="12.75" customHeight="1" x14ac:dyDescent="0.25">
      <c r="A20" s="254"/>
      <c r="B20" s="254"/>
      <c r="C20" s="9"/>
      <c r="D20" s="253" t="s">
        <v>427</v>
      </c>
      <c r="E20" s="254"/>
      <c r="F20" s="254"/>
      <c r="G20" s="254"/>
      <c r="H20" s="255"/>
      <c r="I20" s="251" t="s">
        <v>422</v>
      </c>
      <c r="J20" s="252"/>
      <c r="N20" s="181"/>
      <c r="O20" s="182"/>
      <c r="P20" s="171"/>
    </row>
    <row r="21" spans="1:16" s="6" customFormat="1" ht="12.75" hidden="1" customHeight="1" x14ac:dyDescent="0.25">
      <c r="A21" s="254"/>
      <c r="B21" s="254"/>
      <c r="C21" s="9"/>
      <c r="D21" s="253" t="s">
        <v>389</v>
      </c>
      <c r="E21" s="254"/>
      <c r="F21" s="254"/>
      <c r="G21" s="254"/>
      <c r="H21" s="255"/>
      <c r="I21" s="251">
        <v>0</v>
      </c>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t="s">
        <v>428</v>
      </c>
      <c r="E110" s="244"/>
      <c r="F110" s="244"/>
      <c r="G110" s="244"/>
      <c r="H110" s="245"/>
      <c r="I110" s="249" t="s">
        <v>422</v>
      </c>
      <c r="J110" s="250"/>
      <c r="K110" s="181"/>
      <c r="L110" s="307"/>
      <c r="N110" s="230"/>
      <c r="O110" s="231"/>
      <c r="P110" s="172"/>
    </row>
    <row r="111" spans="1:16" s="6" customFormat="1" ht="12.75" customHeight="1" x14ac:dyDescent="0.25">
      <c r="A111" s="227" t="s">
        <v>13</v>
      </c>
      <c r="B111" s="227"/>
      <c r="D111" s="187"/>
      <c r="E111" s="187"/>
      <c r="F111" s="187"/>
      <c r="G111" s="187"/>
      <c r="H111" s="187"/>
      <c r="I111" s="232" t="s">
        <v>456</v>
      </c>
      <c r="J111" s="233"/>
      <c r="N111" s="232"/>
      <c r="O111" s="233"/>
      <c r="P111" s="168"/>
    </row>
    <row r="112" spans="1:16" s="6" customFormat="1" ht="12.75" customHeight="1" x14ac:dyDescent="0.25">
      <c r="A112" s="227" t="s">
        <v>14</v>
      </c>
      <c r="B112" s="227"/>
      <c r="F112" s="9"/>
      <c r="I112" s="352" t="s">
        <v>448</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420</v>
      </c>
      <c r="J119" s="259" t="s">
        <v>23</v>
      </c>
      <c r="K119" s="259"/>
      <c r="L119" s="54" t="s">
        <v>22</v>
      </c>
      <c r="M119" s="179" t="s">
        <v>420</v>
      </c>
      <c r="N119" s="13"/>
      <c r="P119" s="47"/>
      <c r="Q119" s="16"/>
    </row>
    <row r="120" spans="1:19" s="12" customFormat="1" ht="12.75" customHeight="1" x14ac:dyDescent="0.25">
      <c r="A120" s="203"/>
      <c r="B120" s="203"/>
      <c r="D120" s="259" t="s">
        <v>24</v>
      </c>
      <c r="E120" s="259"/>
      <c r="F120" s="259"/>
      <c r="G120" s="54" t="s">
        <v>22</v>
      </c>
      <c r="H120" s="179" t="s">
        <v>419</v>
      </c>
      <c r="J120" s="259" t="s">
        <v>25</v>
      </c>
      <c r="K120" s="259"/>
      <c r="L120" s="54" t="s">
        <v>22</v>
      </c>
      <c r="M120" s="179" t="s">
        <v>419</v>
      </c>
      <c r="N120" s="13"/>
      <c r="P120" s="47"/>
    </row>
    <row r="121" spans="1:19" s="12" customFormat="1" ht="12.75" customHeight="1" x14ac:dyDescent="0.25">
      <c r="A121" s="6"/>
      <c r="B121" s="6"/>
      <c r="F121" s="55"/>
      <c r="G121" s="56"/>
      <c r="O121" s="57"/>
    </row>
    <row r="122" spans="1:19" s="6" customFormat="1" ht="60"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447</v>
      </c>
      <c r="E130" s="202" t="s">
        <v>448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440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407</v>
      </c>
      <c r="K143" s="277" t="s">
        <v>408</v>
      </c>
      <c r="L143" s="278"/>
      <c r="M143" s="278"/>
      <c r="N143" s="278"/>
      <c r="O143" s="278"/>
      <c r="P143" s="279"/>
      <c r="Q143" s="148"/>
    </row>
    <row r="144" spans="1:19" s="6" customFormat="1" ht="12" customHeight="1" x14ac:dyDescent="0.25">
      <c r="D144" s="260" t="s">
        <v>41</v>
      </c>
      <c r="E144" s="261"/>
      <c r="F144" s="261"/>
      <c r="G144" s="261"/>
      <c r="H144" s="261"/>
      <c r="I144" s="262"/>
      <c r="J144" s="149"/>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49"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410</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409</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409</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409</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409</v>
      </c>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409</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409</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409</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409</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409</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411</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411</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409</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411</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411</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409</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t="s">
        <v>409</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411</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t="s">
        <v>409</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t="s">
        <v>409</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t="s">
        <v>409</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t="s">
        <v>411</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409</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412</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409</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409</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409</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409</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t="s">
        <v>411</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t="s">
        <v>411</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t="s">
        <v>411</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411</v>
      </c>
      <c r="K207" s="234" t="s">
        <v>389</v>
      </c>
      <c r="L207" s="235"/>
      <c r="M207" s="235"/>
      <c r="N207" s="235"/>
      <c r="O207" s="235"/>
      <c r="P207" s="236"/>
    </row>
    <row r="208" spans="1:17" s="6" customFormat="1" ht="12" customHeight="1" x14ac:dyDescent="0.25">
      <c r="D208" s="186" t="s">
        <v>99</v>
      </c>
      <c r="E208" s="187"/>
      <c r="F208" s="187"/>
      <c r="G208" s="187"/>
      <c r="H208" s="187"/>
      <c r="I208" s="188"/>
      <c r="J208" s="149" t="s">
        <v>411</v>
      </c>
      <c r="K208" s="234" t="s">
        <v>389</v>
      </c>
      <c r="L208" s="235"/>
      <c r="M208" s="235"/>
      <c r="N208" s="235"/>
      <c r="O208" s="235"/>
      <c r="P208" s="236"/>
    </row>
    <row r="209" spans="1:17" s="6" customFormat="1" ht="12" customHeight="1" x14ac:dyDescent="0.25">
      <c r="D209" s="186" t="s">
        <v>100</v>
      </c>
      <c r="E209" s="187"/>
      <c r="F209" s="187"/>
      <c r="G209" s="187"/>
      <c r="H209" s="187"/>
      <c r="I209" s="188"/>
      <c r="J209" s="149" t="s">
        <v>411</v>
      </c>
      <c r="K209" s="234" t="s">
        <v>389</v>
      </c>
      <c r="L209" s="235"/>
      <c r="M209" s="235"/>
      <c r="N209" s="235"/>
      <c r="O209" s="235"/>
      <c r="P209" s="236"/>
    </row>
    <row r="210" spans="1:17" s="6" customFormat="1" ht="12" customHeight="1" x14ac:dyDescent="0.25">
      <c r="D210" s="186" t="s">
        <v>101</v>
      </c>
      <c r="E210" s="187"/>
      <c r="F210" s="187"/>
      <c r="G210" s="187"/>
      <c r="H210" s="187"/>
      <c r="I210" s="188"/>
      <c r="J210" s="149" t="s">
        <v>409</v>
      </c>
      <c r="K210" s="234" t="s">
        <v>389</v>
      </c>
      <c r="L210" s="235"/>
      <c r="M210" s="235"/>
      <c r="N210" s="235"/>
      <c r="O210" s="235"/>
      <c r="P210" s="236"/>
    </row>
    <row r="211" spans="1:17" s="6" customFormat="1" ht="12" customHeight="1" x14ac:dyDescent="0.25">
      <c r="D211" s="186" t="s">
        <v>102</v>
      </c>
      <c r="E211" s="187"/>
      <c r="F211" s="187"/>
      <c r="G211" s="187"/>
      <c r="H211" s="187"/>
      <c r="I211" s="188"/>
      <c r="J211" s="149" t="s">
        <v>409</v>
      </c>
      <c r="K211" s="234" t="s">
        <v>389</v>
      </c>
      <c r="L211" s="235"/>
      <c r="M211" s="235"/>
      <c r="N211" s="235"/>
      <c r="O211" s="235"/>
      <c r="P211" s="236"/>
    </row>
    <row r="212" spans="1:17" s="6" customFormat="1" ht="12" customHeight="1" x14ac:dyDescent="0.25">
      <c r="D212" s="204" t="s">
        <v>103</v>
      </c>
      <c r="E212" s="205"/>
      <c r="F212" s="205"/>
      <c r="G212" s="205"/>
      <c r="H212" s="205"/>
      <c r="I212" s="206"/>
      <c r="J212" s="173"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411</v>
      </c>
      <c r="K216" s="277" t="s">
        <v>389</v>
      </c>
      <c r="L216" s="278"/>
      <c r="M216" s="278"/>
      <c r="N216" s="278"/>
      <c r="O216" s="278"/>
      <c r="P216" s="279"/>
    </row>
    <row r="217" spans="1:17" s="6" customFormat="1" ht="12" customHeight="1" x14ac:dyDescent="0.25">
      <c r="D217" s="186" t="s">
        <v>106</v>
      </c>
      <c r="E217" s="187"/>
      <c r="F217" s="187"/>
      <c r="G217" s="187"/>
      <c r="H217" s="187"/>
      <c r="I217" s="188"/>
      <c r="J217" s="149" t="s">
        <v>411</v>
      </c>
      <c r="K217" s="234" t="s">
        <v>389</v>
      </c>
      <c r="L217" s="235"/>
      <c r="M217" s="235"/>
      <c r="N217" s="235"/>
      <c r="O217" s="235"/>
      <c r="P217" s="236"/>
    </row>
    <row r="218" spans="1:17" s="6" customFormat="1" ht="12" customHeight="1" x14ac:dyDescent="0.25">
      <c r="D218" s="186" t="s">
        <v>107</v>
      </c>
      <c r="E218" s="187"/>
      <c r="F218" s="187"/>
      <c r="G218" s="187"/>
      <c r="H218" s="187"/>
      <c r="I218" s="188"/>
      <c r="J218" s="129" t="s">
        <v>411</v>
      </c>
      <c r="K218" s="234" t="s">
        <v>389</v>
      </c>
      <c r="L218" s="235"/>
      <c r="M218" s="235"/>
      <c r="N218" s="235"/>
      <c r="O218" s="235"/>
      <c r="P218" s="236"/>
    </row>
    <row r="219" spans="1:17" s="6" customFormat="1" ht="12" customHeight="1" x14ac:dyDescent="0.25">
      <c r="D219" s="186" t="s">
        <v>108</v>
      </c>
      <c r="E219" s="187"/>
      <c r="F219" s="187"/>
      <c r="G219" s="187"/>
      <c r="H219" s="187"/>
      <c r="I219" s="188"/>
      <c r="J219" s="129" t="s">
        <v>411</v>
      </c>
      <c r="K219" s="234" t="s">
        <v>389</v>
      </c>
      <c r="L219" s="235"/>
      <c r="M219" s="235"/>
      <c r="N219" s="235"/>
      <c r="O219" s="235"/>
      <c r="P219" s="236"/>
    </row>
    <row r="220" spans="1:17" s="6" customFormat="1" ht="12" customHeight="1" x14ac:dyDescent="0.25">
      <c r="D220" s="186" t="s">
        <v>109</v>
      </c>
      <c r="E220" s="187"/>
      <c r="F220" s="187"/>
      <c r="G220" s="187"/>
      <c r="H220" s="187"/>
      <c r="I220" s="188"/>
      <c r="J220" s="149"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411</v>
      </c>
      <c r="K223" s="234" t="s">
        <v>389</v>
      </c>
      <c r="L223" s="235"/>
      <c r="M223" s="235"/>
      <c r="N223" s="235"/>
      <c r="O223" s="235"/>
      <c r="P223" s="236"/>
    </row>
    <row r="224" spans="1:17" s="6" customFormat="1" ht="12" customHeight="1" x14ac:dyDescent="0.25">
      <c r="D224" s="183" t="s">
        <v>113</v>
      </c>
      <c r="E224" s="184"/>
      <c r="F224" s="184"/>
      <c r="G224" s="184"/>
      <c r="H224" s="184"/>
      <c r="I224" s="185"/>
      <c r="J224" s="149" t="s">
        <v>411</v>
      </c>
      <c r="K224" s="234" t="s">
        <v>389</v>
      </c>
      <c r="L224" s="235"/>
      <c r="M224" s="235"/>
      <c r="N224" s="235"/>
      <c r="O224" s="235"/>
      <c r="P224" s="236"/>
    </row>
    <row r="225" spans="1:17" s="6" customFormat="1" ht="12" customHeight="1" x14ac:dyDescent="0.25">
      <c r="D225" s="186" t="s">
        <v>114</v>
      </c>
      <c r="E225" s="187"/>
      <c r="F225" s="187"/>
      <c r="G225" s="187"/>
      <c r="H225" s="187"/>
      <c r="I225" s="188"/>
      <c r="J225" s="149" t="s">
        <v>411</v>
      </c>
      <c r="K225" s="234" t="s">
        <v>389</v>
      </c>
      <c r="L225" s="235"/>
      <c r="M225" s="235"/>
      <c r="N225" s="235"/>
      <c r="O225" s="235"/>
      <c r="P225" s="236"/>
    </row>
    <row r="226" spans="1:17" s="6" customFormat="1" ht="12" customHeight="1" x14ac:dyDescent="0.25">
      <c r="D226" s="186" t="s">
        <v>115</v>
      </c>
      <c r="E226" s="187"/>
      <c r="F226" s="187"/>
      <c r="G226" s="187"/>
      <c r="H226" s="187"/>
      <c r="I226" s="188"/>
      <c r="J226" s="129"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411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411</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411</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t="s">
        <v>411</v>
      </c>
      <c r="K234" s="277" t="s">
        <v>389</v>
      </c>
      <c r="L234" s="278"/>
      <c r="M234" s="278"/>
      <c r="N234" s="278"/>
      <c r="O234" s="278"/>
      <c r="P234" s="279"/>
    </row>
    <row r="235" spans="1:17" s="6" customFormat="1" ht="12" customHeight="1" x14ac:dyDescent="0.25">
      <c r="D235" s="186" t="s">
        <v>122</v>
      </c>
      <c r="E235" s="187"/>
      <c r="F235" s="187"/>
      <c r="G235" s="187"/>
      <c r="H235" s="187"/>
      <c r="I235" s="188"/>
      <c r="J235" s="175" t="s">
        <v>409</v>
      </c>
      <c r="K235" s="234" t="s">
        <v>389</v>
      </c>
      <c r="L235" s="235"/>
      <c r="M235" s="235"/>
      <c r="N235" s="235"/>
      <c r="O235" s="235"/>
      <c r="P235" s="236"/>
    </row>
    <row r="236" spans="1:17" s="6" customFormat="1" ht="12" customHeight="1" x14ac:dyDescent="0.25">
      <c r="D236" s="186" t="s">
        <v>123</v>
      </c>
      <c r="E236" s="187"/>
      <c r="F236" s="187"/>
      <c r="G236" s="187"/>
      <c r="H236" s="187"/>
      <c r="I236" s="188"/>
      <c r="J236" s="145" t="s">
        <v>411</v>
      </c>
      <c r="K236" s="234" t="s">
        <v>389</v>
      </c>
      <c r="L236" s="235"/>
      <c r="M236" s="235"/>
      <c r="N236" s="235"/>
      <c r="O236" s="235"/>
      <c r="P236" s="236"/>
    </row>
    <row r="237" spans="1:17" s="6" customFormat="1" ht="12" customHeight="1" x14ac:dyDescent="0.25">
      <c r="D237" s="186" t="s">
        <v>124</v>
      </c>
      <c r="E237" s="187"/>
      <c r="F237" s="187"/>
      <c r="G237" s="187"/>
      <c r="H237" s="187"/>
      <c r="I237" s="188"/>
      <c r="J237" s="145" t="s">
        <v>411</v>
      </c>
      <c r="K237" s="234" t="s">
        <v>389</v>
      </c>
      <c r="L237" s="235"/>
      <c r="M237" s="235"/>
      <c r="N237" s="235"/>
      <c r="O237" s="235"/>
      <c r="P237" s="236"/>
    </row>
    <row r="238" spans="1:17" s="6" customFormat="1" ht="12" customHeight="1" x14ac:dyDescent="0.25">
      <c r="D238" s="186" t="s">
        <v>125</v>
      </c>
      <c r="E238" s="187"/>
      <c r="F238" s="187"/>
      <c r="G238" s="187"/>
      <c r="H238" s="187"/>
      <c r="I238" s="188"/>
      <c r="J238" s="145" t="s">
        <v>411</v>
      </c>
      <c r="K238" s="234" t="s">
        <v>389</v>
      </c>
      <c r="L238" s="235"/>
      <c r="M238" s="235"/>
      <c r="N238" s="235"/>
      <c r="O238" s="235"/>
      <c r="P238" s="236"/>
    </row>
    <row r="239" spans="1:17" s="6" customFormat="1" ht="12" customHeight="1" x14ac:dyDescent="0.25">
      <c r="D239" s="186" t="s">
        <v>126</v>
      </c>
      <c r="E239" s="187"/>
      <c r="F239" s="187"/>
      <c r="G239" s="187"/>
      <c r="H239" s="187"/>
      <c r="I239" s="188"/>
      <c r="J239" s="145" t="s">
        <v>411</v>
      </c>
      <c r="K239" s="234" t="s">
        <v>389</v>
      </c>
      <c r="L239" s="235"/>
      <c r="M239" s="235"/>
      <c r="N239" s="235"/>
      <c r="O239" s="235"/>
      <c r="P239" s="236"/>
    </row>
    <row r="240" spans="1:17" s="6" customFormat="1" ht="12" customHeight="1" x14ac:dyDescent="0.25">
      <c r="D240" s="186" t="s">
        <v>127</v>
      </c>
      <c r="E240" s="187"/>
      <c r="F240" s="187"/>
      <c r="G240" s="187"/>
      <c r="H240" s="187"/>
      <c r="I240" s="188"/>
      <c r="J240" s="145" t="s">
        <v>411</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t="s">
        <v>411</v>
      </c>
      <c r="K241" s="234" t="s">
        <v>389</v>
      </c>
      <c r="L241" s="235"/>
      <c r="M241" s="235"/>
      <c r="N241" s="235"/>
      <c r="O241" s="235"/>
      <c r="P241" s="236"/>
    </row>
    <row r="242" spans="1:16" s="6" customFormat="1" ht="12" customHeight="1" x14ac:dyDescent="0.25">
      <c r="D242" s="186" t="s">
        <v>129</v>
      </c>
      <c r="E242" s="187"/>
      <c r="F242" s="187"/>
      <c r="G242" s="187"/>
      <c r="H242" s="187"/>
      <c r="I242" s="188"/>
      <c r="J242" s="175" t="s">
        <v>411</v>
      </c>
      <c r="K242" s="234" t="s">
        <v>389</v>
      </c>
      <c r="L242" s="235"/>
      <c r="M242" s="235"/>
      <c r="N242" s="235"/>
      <c r="O242" s="235"/>
      <c r="P242" s="236"/>
    </row>
    <row r="243" spans="1:16" s="6" customFormat="1" ht="12" customHeight="1" x14ac:dyDescent="0.25">
      <c r="D243" s="186" t="s">
        <v>130</v>
      </c>
      <c r="E243" s="187"/>
      <c r="F243" s="187"/>
      <c r="G243" s="187"/>
      <c r="H243" s="187"/>
      <c r="I243" s="188"/>
      <c r="J243" s="175" t="s">
        <v>411</v>
      </c>
      <c r="K243" s="234" t="s">
        <v>389</v>
      </c>
      <c r="L243" s="235"/>
      <c r="M243" s="235"/>
      <c r="N243" s="235"/>
      <c r="O243" s="235"/>
      <c r="P243" s="236"/>
    </row>
    <row r="244" spans="1:16" s="6" customFormat="1" ht="12" customHeight="1" x14ac:dyDescent="0.25">
      <c r="D244" s="186" t="s">
        <v>131</v>
      </c>
      <c r="E244" s="187"/>
      <c r="F244" s="187"/>
      <c r="G244" s="187"/>
      <c r="H244" s="187"/>
      <c r="I244" s="188"/>
      <c r="J244" s="175" t="s">
        <v>409</v>
      </c>
      <c r="K244" s="234" t="s">
        <v>389</v>
      </c>
      <c r="L244" s="235"/>
      <c r="M244" s="235"/>
      <c r="N244" s="235"/>
      <c r="O244" s="235"/>
      <c r="P244" s="236"/>
    </row>
    <row r="245" spans="1:16" s="6" customFormat="1" ht="12" customHeight="1" x14ac:dyDescent="0.25">
      <c r="D245" s="186" t="s">
        <v>132</v>
      </c>
      <c r="E245" s="187"/>
      <c r="F245" s="187"/>
      <c r="G245" s="187"/>
      <c r="H245" s="187"/>
      <c r="I245" s="188"/>
      <c r="J245" s="145" t="s">
        <v>411</v>
      </c>
      <c r="K245" s="234" t="s">
        <v>389</v>
      </c>
      <c r="L245" s="235"/>
      <c r="M245" s="235"/>
      <c r="N245" s="235"/>
      <c r="O245" s="235"/>
      <c r="P245" s="236"/>
    </row>
    <row r="246" spans="1:16" s="6" customFormat="1" ht="12" customHeight="1" x14ac:dyDescent="0.25">
      <c r="D246" s="186" t="s">
        <v>133</v>
      </c>
      <c r="E246" s="187"/>
      <c r="F246" s="187"/>
      <c r="G246" s="187"/>
      <c r="H246" s="187"/>
      <c r="I246" s="188"/>
      <c r="J246" s="175" t="s">
        <v>409</v>
      </c>
      <c r="K246" s="234" t="s">
        <v>389</v>
      </c>
      <c r="L246" s="235"/>
      <c r="M246" s="235"/>
      <c r="N246" s="235"/>
      <c r="O246" s="235"/>
      <c r="P246" s="236"/>
    </row>
    <row r="247" spans="1:16" s="6" customFormat="1" ht="12" customHeight="1" x14ac:dyDescent="0.25">
      <c r="D247" s="349" t="s">
        <v>134</v>
      </c>
      <c r="E247" s="350"/>
      <c r="F247" s="350"/>
      <c r="G247" s="350"/>
      <c r="H247" s="350"/>
      <c r="I247" s="351"/>
      <c r="J247" s="175" t="s">
        <v>411</v>
      </c>
      <c r="K247" s="234" t="s">
        <v>389</v>
      </c>
      <c r="L247" s="235"/>
      <c r="M247" s="235"/>
      <c r="N247" s="235"/>
      <c r="O247" s="235"/>
      <c r="P247" s="236"/>
    </row>
    <row r="248" spans="1:16" s="6" customFormat="1" ht="12" customHeight="1" x14ac:dyDescent="0.25">
      <c r="D248" s="349" t="s">
        <v>135</v>
      </c>
      <c r="E248" s="350"/>
      <c r="F248" s="350"/>
      <c r="G248" s="350"/>
      <c r="H248" s="350"/>
      <c r="I248" s="351"/>
      <c r="J248" s="175" t="s">
        <v>411</v>
      </c>
      <c r="K248" s="234" t="s">
        <v>389</v>
      </c>
      <c r="L248" s="235"/>
      <c r="M248" s="235"/>
      <c r="N248" s="235"/>
      <c r="O248" s="235"/>
      <c r="P248" s="236"/>
    </row>
    <row r="249" spans="1:16" s="6" customFormat="1" ht="12" customHeight="1" x14ac:dyDescent="0.25">
      <c r="D249" s="260" t="s">
        <v>136</v>
      </c>
      <c r="E249" s="261"/>
      <c r="F249" s="261"/>
      <c r="G249" s="261"/>
      <c r="H249" s="261"/>
      <c r="I249" s="262"/>
      <c r="J249" s="175" t="s">
        <v>409</v>
      </c>
      <c r="K249" s="234" t="s">
        <v>389</v>
      </c>
      <c r="L249" s="235"/>
      <c r="M249" s="235"/>
      <c r="N249" s="235"/>
      <c r="O249" s="235"/>
      <c r="P249" s="236"/>
    </row>
    <row r="250" spans="1:16" s="6" customFormat="1" ht="12" customHeight="1" x14ac:dyDescent="0.25">
      <c r="D250" s="260" t="s">
        <v>137</v>
      </c>
      <c r="E250" s="261"/>
      <c r="F250" s="261"/>
      <c r="G250" s="261"/>
      <c r="H250" s="261"/>
      <c r="I250" s="262"/>
      <c r="J250" s="145" t="s">
        <v>411</v>
      </c>
      <c r="K250" s="234" t="s">
        <v>389</v>
      </c>
      <c r="L250" s="235"/>
      <c r="M250" s="235"/>
      <c r="N250" s="235"/>
      <c r="O250" s="235"/>
      <c r="P250" s="236"/>
    </row>
    <row r="251" spans="1:16" s="6" customFormat="1" ht="12" customHeight="1" x14ac:dyDescent="0.25">
      <c r="D251" s="260" t="s">
        <v>138</v>
      </c>
      <c r="E251" s="261"/>
      <c r="F251" s="261"/>
      <c r="G251" s="261"/>
      <c r="H251" s="261"/>
      <c r="I251" s="262"/>
      <c r="J251" s="175" t="s">
        <v>409</v>
      </c>
      <c r="K251" s="234" t="s">
        <v>389</v>
      </c>
      <c r="L251" s="235"/>
      <c r="M251" s="235"/>
      <c r="N251" s="235"/>
      <c r="O251" s="235"/>
      <c r="P251" s="236"/>
    </row>
    <row r="252" spans="1:16" s="6" customFormat="1" ht="12" customHeight="1" x14ac:dyDescent="0.25">
      <c r="D252" s="260" t="s">
        <v>139</v>
      </c>
      <c r="E252" s="261"/>
      <c r="F252" s="261"/>
      <c r="G252" s="261"/>
      <c r="H252" s="261"/>
      <c r="I252" s="262"/>
      <c r="J252" s="175" t="s">
        <v>409</v>
      </c>
      <c r="K252" s="234" t="s">
        <v>389</v>
      </c>
      <c r="L252" s="235"/>
      <c r="M252" s="235"/>
      <c r="N252" s="235"/>
      <c r="O252" s="235"/>
      <c r="P252" s="236"/>
    </row>
    <row r="253" spans="1:16" s="6" customFormat="1" ht="12" customHeight="1" x14ac:dyDescent="0.25">
      <c r="D253" s="260" t="s">
        <v>140</v>
      </c>
      <c r="E253" s="261"/>
      <c r="F253" s="261"/>
      <c r="G253" s="261"/>
      <c r="H253" s="261"/>
      <c r="I253" s="262"/>
      <c r="J253" s="175" t="s">
        <v>409</v>
      </c>
      <c r="K253" s="234" t="s">
        <v>389</v>
      </c>
      <c r="L253" s="235"/>
      <c r="M253" s="235"/>
      <c r="N253" s="235"/>
      <c r="O253" s="235"/>
      <c r="P253" s="236"/>
    </row>
    <row r="254" spans="1:16" s="6" customFormat="1" ht="12" customHeight="1" x14ac:dyDescent="0.25">
      <c r="D254" s="260" t="s">
        <v>141</v>
      </c>
      <c r="E254" s="261"/>
      <c r="F254" s="261"/>
      <c r="G254" s="261"/>
      <c r="H254" s="261"/>
      <c r="I254" s="262"/>
      <c r="J254" s="145" t="s">
        <v>411</v>
      </c>
      <c r="K254" s="234" t="s">
        <v>389</v>
      </c>
      <c r="L254" s="235"/>
      <c r="M254" s="235"/>
      <c r="N254" s="235"/>
      <c r="O254" s="235"/>
      <c r="P254" s="236"/>
    </row>
    <row r="255" spans="1:16" s="6" customFormat="1" ht="12" customHeight="1" x14ac:dyDescent="0.25">
      <c r="D255" s="260" t="s">
        <v>142</v>
      </c>
      <c r="E255" s="261"/>
      <c r="F255" s="261"/>
      <c r="G255" s="261"/>
      <c r="H255" s="261"/>
      <c r="I255" s="262"/>
      <c r="J255" s="175" t="s">
        <v>409</v>
      </c>
      <c r="K255" s="234" t="s">
        <v>389</v>
      </c>
      <c r="L255" s="235"/>
      <c r="M255" s="235"/>
      <c r="N255" s="235"/>
      <c r="O255" s="235"/>
      <c r="P255" s="236"/>
    </row>
    <row r="256" spans="1:16" s="6" customFormat="1" ht="12" customHeight="1" x14ac:dyDescent="0.25">
      <c r="D256" s="260" t="s">
        <v>143</v>
      </c>
      <c r="E256" s="261"/>
      <c r="F256" s="261"/>
      <c r="G256" s="261"/>
      <c r="H256" s="261"/>
      <c r="I256" s="262"/>
      <c r="J256" s="175" t="s">
        <v>409</v>
      </c>
      <c r="K256" s="234" t="s">
        <v>389</v>
      </c>
      <c r="L256" s="235"/>
      <c r="M256" s="235"/>
      <c r="N256" s="235"/>
      <c r="O256" s="235"/>
      <c r="P256" s="236"/>
    </row>
    <row r="257" spans="1:17" s="6" customFormat="1" ht="12" customHeight="1" x14ac:dyDescent="0.25">
      <c r="D257" s="260" t="s">
        <v>144</v>
      </c>
      <c r="E257" s="261"/>
      <c r="F257" s="261"/>
      <c r="G257" s="261"/>
      <c r="H257" s="261"/>
      <c r="I257" s="262"/>
      <c r="J257" s="175" t="s">
        <v>409</v>
      </c>
      <c r="K257" s="234" t="s">
        <v>389</v>
      </c>
      <c r="L257" s="235"/>
      <c r="M257" s="235"/>
      <c r="N257" s="235"/>
      <c r="O257" s="235"/>
      <c r="P257" s="236"/>
    </row>
    <row r="258" spans="1:17" s="6" customFormat="1" ht="12" customHeight="1" x14ac:dyDescent="0.25">
      <c r="D258" s="319" t="s">
        <v>145</v>
      </c>
      <c r="E258" s="320"/>
      <c r="F258" s="320"/>
      <c r="G258" s="320"/>
      <c r="H258" s="320"/>
      <c r="I258" s="321"/>
      <c r="J258" s="178" t="s">
        <v>411</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411</v>
      </c>
      <c r="K262" s="277" t="s">
        <v>389</v>
      </c>
      <c r="L262" s="278"/>
      <c r="M262" s="278"/>
      <c r="N262" s="278"/>
      <c r="O262" s="278"/>
      <c r="P262" s="279"/>
    </row>
    <row r="263" spans="1:17" s="6" customFormat="1" ht="12" customHeight="1" x14ac:dyDescent="0.25">
      <c r="D263" s="186" t="s">
        <v>148</v>
      </c>
      <c r="E263" s="187"/>
      <c r="F263" s="187"/>
      <c r="G263" s="187"/>
      <c r="H263" s="187"/>
      <c r="I263" s="188"/>
      <c r="J263" s="149" t="s">
        <v>411</v>
      </c>
      <c r="K263" s="234" t="s">
        <v>389</v>
      </c>
      <c r="L263" s="235"/>
      <c r="M263" s="235"/>
      <c r="N263" s="235"/>
      <c r="O263" s="235"/>
      <c r="P263" s="236"/>
    </row>
    <row r="264" spans="1:17" s="6" customFormat="1" ht="12" customHeight="1" x14ac:dyDescent="0.25">
      <c r="D264" s="186" t="s">
        <v>149</v>
      </c>
      <c r="E264" s="187"/>
      <c r="F264" s="187"/>
      <c r="G264" s="187"/>
      <c r="H264" s="187"/>
      <c r="I264" s="188"/>
      <c r="J264" s="129" t="s">
        <v>411</v>
      </c>
      <c r="K264" s="234" t="s">
        <v>389</v>
      </c>
      <c r="L264" s="235"/>
      <c r="M264" s="235"/>
      <c r="N264" s="235"/>
      <c r="O264" s="235"/>
      <c r="P264" s="236"/>
    </row>
    <row r="265" spans="1:17" s="6" customFormat="1" ht="12" customHeight="1" x14ac:dyDescent="0.25">
      <c r="D265" s="186" t="s">
        <v>150</v>
      </c>
      <c r="E265" s="187"/>
      <c r="F265" s="187"/>
      <c r="G265" s="187"/>
      <c r="H265" s="187"/>
      <c r="I265" s="188"/>
      <c r="J265" s="129" t="s">
        <v>411</v>
      </c>
      <c r="K265" s="234" t="s">
        <v>389</v>
      </c>
      <c r="L265" s="235"/>
      <c r="M265" s="235"/>
      <c r="N265" s="235"/>
      <c r="O265" s="235"/>
      <c r="P265" s="236"/>
    </row>
    <row r="266" spans="1:17" s="6" customFormat="1" ht="12" customHeight="1" x14ac:dyDescent="0.25">
      <c r="D266" s="186" t="s">
        <v>151</v>
      </c>
      <c r="E266" s="187"/>
      <c r="F266" s="187"/>
      <c r="G266" s="187"/>
      <c r="H266" s="187"/>
      <c r="I266" s="188"/>
      <c r="J266" s="149" t="s">
        <v>411</v>
      </c>
      <c r="K266" s="234" t="s">
        <v>389</v>
      </c>
      <c r="L266" s="235"/>
      <c r="M266" s="235"/>
      <c r="N266" s="235"/>
      <c r="O266" s="235"/>
      <c r="P266" s="236"/>
    </row>
    <row r="267" spans="1:17" s="6" customFormat="1" ht="12" customHeight="1" x14ac:dyDescent="0.25">
      <c r="D267" s="204" t="s">
        <v>152</v>
      </c>
      <c r="E267" s="205"/>
      <c r="F267" s="205"/>
      <c r="G267" s="205"/>
      <c r="H267" s="205"/>
      <c r="I267" s="206"/>
      <c r="J267" s="173"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t="s">
        <v>409</v>
      </c>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t="s">
        <v>409</v>
      </c>
      <c r="K272" s="234" t="s">
        <v>389</v>
      </c>
      <c r="L272" s="235"/>
      <c r="M272" s="235"/>
      <c r="N272" s="235"/>
      <c r="O272" s="235"/>
      <c r="P272" s="236"/>
    </row>
    <row r="273" spans="1:16" s="6" customFormat="1" ht="12" customHeight="1" x14ac:dyDescent="0.25">
      <c r="D273" s="260" t="s">
        <v>158</v>
      </c>
      <c r="E273" s="261"/>
      <c r="F273" s="261"/>
      <c r="G273" s="261"/>
      <c r="H273" s="261"/>
      <c r="I273" s="262"/>
      <c r="J273" s="150" t="s">
        <v>409</v>
      </c>
      <c r="K273" s="234" t="s">
        <v>389</v>
      </c>
      <c r="L273" s="235"/>
      <c r="M273" s="235"/>
      <c r="N273" s="235"/>
      <c r="O273" s="235"/>
      <c r="P273" s="236"/>
    </row>
    <row r="274" spans="1:16" s="6" customFormat="1" ht="12" customHeight="1" x14ac:dyDescent="0.25">
      <c r="D274" s="260" t="s">
        <v>159</v>
      </c>
      <c r="E274" s="261"/>
      <c r="F274" s="261"/>
      <c r="G274" s="261"/>
      <c r="H274" s="261"/>
      <c r="I274" s="262"/>
      <c r="J274" s="150" t="s">
        <v>409</v>
      </c>
      <c r="K274" s="234" t="s">
        <v>389</v>
      </c>
      <c r="L274" s="235"/>
      <c r="M274" s="235"/>
      <c r="N274" s="235"/>
      <c r="O274" s="235"/>
      <c r="P274" s="236"/>
    </row>
    <row r="275" spans="1:16" s="6" customFormat="1" ht="12" customHeight="1" x14ac:dyDescent="0.25">
      <c r="D275" s="260" t="s">
        <v>160</v>
      </c>
      <c r="E275" s="261"/>
      <c r="F275" s="261"/>
      <c r="G275" s="261"/>
      <c r="H275" s="261"/>
      <c r="I275" s="262"/>
      <c r="J275" s="150" t="s">
        <v>409</v>
      </c>
      <c r="K275" s="234" t="s">
        <v>389</v>
      </c>
      <c r="L275" s="235"/>
      <c r="M275" s="235"/>
      <c r="N275" s="235"/>
      <c r="O275" s="235"/>
      <c r="P275" s="236"/>
    </row>
    <row r="276" spans="1:16" s="6" customFormat="1" ht="12" customHeight="1" x14ac:dyDescent="0.25">
      <c r="D276" s="319" t="s">
        <v>161</v>
      </c>
      <c r="E276" s="320"/>
      <c r="F276" s="320"/>
      <c r="G276" s="320"/>
      <c r="H276" s="320"/>
      <c r="I276" s="321"/>
      <c r="J276" s="151" t="s">
        <v>409</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414</v>
      </c>
      <c r="N292" s="275"/>
      <c r="O292" s="282" t="s">
        <v>415</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441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416</v>
      </c>
      <c r="D315" s="281"/>
      <c r="E315" s="281"/>
      <c r="F315" s="281"/>
      <c r="G315" s="281"/>
      <c r="H315" s="281"/>
      <c r="I315" s="226"/>
      <c r="J315" s="280" t="s">
        <v>417</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450</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442</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429</v>
      </c>
      <c r="C343" s="223"/>
      <c r="D343" s="223"/>
      <c r="E343" s="223"/>
      <c r="F343" s="223"/>
      <c r="G343" s="223"/>
      <c r="H343" s="224"/>
      <c r="I343" s="225" t="s">
        <v>430</v>
      </c>
      <c r="J343" s="226"/>
      <c r="K343" s="225" t="s">
        <v>431</v>
      </c>
      <c r="L343" s="226"/>
      <c r="M343" s="225" t="s">
        <v>432</v>
      </c>
      <c r="N343" s="226"/>
      <c r="O343" s="225" t="s">
        <v>433</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443</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449</v>
      </c>
      <c r="E349" s="197"/>
      <c r="F349" s="60"/>
      <c r="G349" s="46"/>
      <c r="H349" s="46"/>
      <c r="I349" s="46"/>
      <c r="J349" s="46"/>
      <c r="K349" s="6"/>
      <c r="L349" s="6"/>
      <c r="M349" s="6"/>
      <c r="N349" s="6"/>
      <c r="O349" s="11"/>
      <c r="P349" s="6"/>
    </row>
    <row r="350" spans="1:19" ht="24" customHeight="1" x14ac:dyDescent="0.2">
      <c r="A350" s="203" t="s">
        <v>200</v>
      </c>
      <c r="B350" s="203"/>
      <c r="C350" s="203"/>
      <c r="D350" s="202" t="s">
        <v>451</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415</v>
      </c>
      <c r="N353" s="368"/>
      <c r="O353" s="363"/>
      <c r="P353" s="364"/>
      <c r="Q353" s="180" t="s">
        <v>40</v>
      </c>
    </row>
    <row r="354" spans="1:17" ht="27" customHeight="1" x14ac:dyDescent="0.2">
      <c r="A354" s="6"/>
      <c r="D354" s="328" t="s">
        <v>204</v>
      </c>
      <c r="E354" s="329"/>
      <c r="F354" s="329"/>
      <c r="G354" s="329"/>
      <c r="H354" s="329"/>
      <c r="I354" s="329"/>
      <c r="J354" s="329"/>
      <c r="K354" s="329"/>
      <c r="L354" s="330"/>
      <c r="M354" s="210"/>
      <c r="N354" s="211"/>
      <c r="O354" s="315"/>
      <c r="P354" s="316"/>
      <c r="Q354" s="131"/>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72" hidden="1" customHeight="1" x14ac:dyDescent="0.2">
      <c r="A373" s="79"/>
      <c r="B373" s="218" t="s">
        <v>434</v>
      </c>
      <c r="C373" s="201"/>
      <c r="D373" s="201"/>
      <c r="E373" s="200" t="s">
        <v>435</v>
      </c>
      <c r="F373" s="201"/>
      <c r="G373" s="201"/>
      <c r="H373" s="201"/>
      <c r="I373" s="337" t="s">
        <v>411</v>
      </c>
      <c r="J373" s="300"/>
      <c r="K373" s="300"/>
      <c r="L373" s="336" t="s">
        <v>436</v>
      </c>
      <c r="M373" s="195"/>
      <c r="N373" s="202" t="s">
        <v>437</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72" customHeight="1" x14ac:dyDescent="0.2">
      <c r="A375" s="79"/>
      <c r="B375" s="293" t="s">
        <v>434</v>
      </c>
      <c r="C375" s="294"/>
      <c r="D375" s="294"/>
      <c r="E375" s="294" t="s">
        <v>435</v>
      </c>
      <c r="F375" s="294"/>
      <c r="G375" s="294"/>
      <c r="H375" s="294"/>
      <c r="I375" s="338" t="s">
        <v>411</v>
      </c>
      <c r="J375" s="281"/>
      <c r="K375" s="281"/>
      <c r="L375" s="281" t="s">
        <v>436</v>
      </c>
      <c r="M375" s="281"/>
      <c r="N375" s="294" t="s">
        <v>437</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84" customHeight="1" x14ac:dyDescent="0.2">
      <c r="A379" s="6" t="s">
        <v>225</v>
      </c>
      <c r="B379" s="6"/>
      <c r="C379" s="6"/>
      <c r="D379" s="202" t="s">
        <v>444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438</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5B357</v>
      </c>
      <c r="G3" s="376"/>
      <c r="H3" s="376"/>
      <c r="I3" s="376"/>
      <c r="J3" s="376"/>
      <c r="K3" s="377"/>
      <c r="L3" s="384" t="str">
        <f>DataSheet!F2</f>
        <v>DFR Pond Ion Exchange Columns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c r="E9" s="157"/>
      <c r="F9" s="156"/>
      <c r="G9" s="156"/>
      <c r="H9" s="156"/>
      <c r="I9" s="95"/>
      <c r="J9" s="156"/>
      <c r="K9" s="157"/>
      <c r="L9" s="156"/>
      <c r="M9" s="156"/>
      <c r="N9" s="156"/>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c r="E11" s="157"/>
      <c r="F11" s="156"/>
      <c r="G11" s="156"/>
      <c r="H11" s="156"/>
      <c r="I11" s="95"/>
      <c r="J11" s="158"/>
      <c r="K11" s="158"/>
      <c r="L11" s="158"/>
      <c r="M11" s="158"/>
      <c r="N11" s="159"/>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c r="E12" s="157"/>
      <c r="F12" s="156"/>
      <c r="G12" s="156"/>
      <c r="H12" s="156"/>
      <c r="I12" s="95"/>
      <c r="J12" s="158"/>
      <c r="K12" s="158"/>
      <c r="L12" s="158"/>
      <c r="M12" s="158"/>
      <c r="N12" s="159"/>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c r="E14" s="157"/>
      <c r="F14" s="156"/>
      <c r="G14" s="156"/>
      <c r="H14" s="156"/>
      <c r="I14" s="95"/>
      <c r="J14" s="158"/>
      <c r="K14" s="158"/>
      <c r="L14" s="158"/>
      <c r="M14" s="158"/>
      <c r="N14" s="159"/>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c r="E20" s="157"/>
      <c r="F20" s="156"/>
      <c r="G20" s="156"/>
      <c r="H20" s="156"/>
      <c r="I20" s="95"/>
      <c r="J20" s="158"/>
      <c r="K20" s="158"/>
      <c r="L20" s="158"/>
      <c r="M20" s="158"/>
      <c r="N20" s="159"/>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c r="E21" s="157"/>
      <c r="F21" s="156"/>
      <c r="G21" s="156"/>
      <c r="H21" s="156"/>
      <c r="I21" s="95"/>
      <c r="J21" s="158"/>
      <c r="K21" s="158"/>
      <c r="L21" s="158"/>
      <c r="M21" s="158"/>
      <c r="N21" s="159"/>
      <c r="O21" s="34"/>
      <c r="P21" s="96"/>
      <c r="Q21" s="99" t="s">
        <v>273</v>
      </c>
      <c r="R21" s="166"/>
      <c r="S21" s="158"/>
      <c r="T21" s="158"/>
      <c r="U21" s="158"/>
      <c r="V21" s="159"/>
      <c r="W21" s="95"/>
      <c r="X21" s="158"/>
      <c r="Y21" s="158"/>
      <c r="Z21" s="158"/>
      <c r="AA21" s="158"/>
      <c r="AB21" s="159"/>
      <c r="AC21" s="98"/>
    </row>
    <row r="22" spans="1:29" x14ac:dyDescent="0.2">
      <c r="A22" s="31"/>
      <c r="B22" s="93"/>
      <c r="C22" s="87" t="s">
        <v>274</v>
      </c>
      <c r="D22" s="156"/>
      <c r="E22" s="157"/>
      <c r="F22" s="156"/>
      <c r="G22" s="156"/>
      <c r="H22" s="156"/>
      <c r="I22" s="95"/>
      <c r="J22" s="158"/>
      <c r="K22" s="158"/>
      <c r="L22" s="158"/>
      <c r="M22" s="158"/>
      <c r="N22" s="159"/>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c r="E24" s="157"/>
      <c r="F24" s="156"/>
      <c r="G24" s="156"/>
      <c r="H24" s="156"/>
      <c r="I24" s="95"/>
      <c r="J24" s="158"/>
      <c r="K24" s="158"/>
      <c r="L24" s="158"/>
      <c r="M24" s="158"/>
      <c r="N24" s="159"/>
      <c r="O24" s="34"/>
      <c r="P24" s="96"/>
      <c r="Q24" s="99" t="s">
        <v>279</v>
      </c>
      <c r="R24" s="166"/>
      <c r="S24" s="158"/>
      <c r="T24" s="158"/>
      <c r="U24" s="158"/>
      <c r="V24" s="159"/>
      <c r="W24" s="95"/>
      <c r="X24" s="158"/>
      <c r="Y24" s="158"/>
      <c r="Z24" s="158"/>
      <c r="AA24" s="158"/>
      <c r="AB24" s="159"/>
      <c r="AC24" s="98"/>
    </row>
    <row r="25" spans="1:29" x14ac:dyDescent="0.2">
      <c r="A25" s="31"/>
      <c r="B25" s="93"/>
      <c r="C25" s="87" t="s">
        <v>280</v>
      </c>
      <c r="D25" s="156"/>
      <c r="E25" s="157"/>
      <c r="F25" s="156"/>
      <c r="G25" s="156"/>
      <c r="H25" s="156"/>
      <c r="I25" s="95"/>
      <c r="J25" s="158"/>
      <c r="K25" s="158"/>
      <c r="L25" s="158"/>
      <c r="M25" s="158"/>
      <c r="N25" s="159"/>
      <c r="O25" s="34"/>
      <c r="P25" s="96"/>
      <c r="Q25" s="99" t="s">
        <v>281</v>
      </c>
      <c r="R25" s="166"/>
      <c r="S25" s="158"/>
      <c r="T25" s="158"/>
      <c r="U25" s="158"/>
      <c r="V25" s="159"/>
      <c r="W25" s="95"/>
      <c r="X25" s="158"/>
      <c r="Y25" s="158"/>
      <c r="Z25" s="158"/>
      <c r="AA25" s="158"/>
      <c r="AB25" s="159"/>
      <c r="AC25" s="98"/>
    </row>
    <row r="26" spans="1:29" x14ac:dyDescent="0.2">
      <c r="A26" s="31"/>
      <c r="B26" s="93"/>
      <c r="C26" s="87" t="s">
        <v>282</v>
      </c>
      <c r="D26" s="156"/>
      <c r="E26" s="157"/>
      <c r="F26" s="156"/>
      <c r="G26" s="156"/>
      <c r="H26" s="156"/>
      <c r="I26" s="95"/>
      <c r="J26" s="158"/>
      <c r="K26" s="158"/>
      <c r="L26" s="158"/>
      <c r="M26" s="158"/>
      <c r="N26" s="159"/>
      <c r="O26" s="34"/>
      <c r="P26" s="96"/>
      <c r="Q26" s="99" t="s">
        <v>283</v>
      </c>
      <c r="R26" s="166"/>
      <c r="S26" s="158"/>
      <c r="T26" s="158"/>
      <c r="U26" s="158"/>
      <c r="V26" s="159"/>
      <c r="W26" s="95"/>
      <c r="X26" s="158"/>
      <c r="Y26" s="158"/>
      <c r="Z26" s="158"/>
      <c r="AA26" s="158"/>
      <c r="AB26" s="159"/>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c r="S27" s="158"/>
      <c r="T27" s="158"/>
      <c r="U27" s="158"/>
      <c r="V27" s="159"/>
      <c r="W27" s="95"/>
      <c r="X27" s="158"/>
      <c r="Y27" s="158"/>
      <c r="Z27" s="158"/>
      <c r="AA27" s="158"/>
      <c r="AB27" s="159"/>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c r="S28" s="158"/>
      <c r="T28" s="158"/>
      <c r="U28" s="158"/>
      <c r="V28" s="159"/>
      <c r="W28" s="95"/>
      <c r="X28" s="158"/>
      <c r="Y28" s="158"/>
      <c r="Z28" s="158"/>
      <c r="AA28" s="158"/>
      <c r="AB28" s="159"/>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c r="S29" s="158"/>
      <c r="T29" s="158"/>
      <c r="U29" s="158"/>
      <c r="V29" s="159"/>
      <c r="W29" s="95"/>
      <c r="X29" s="158"/>
      <c r="Y29" s="158"/>
      <c r="Z29" s="158"/>
      <c r="AA29" s="158"/>
      <c r="AB29" s="159"/>
      <c r="AC29" s="98"/>
    </row>
    <row r="30" spans="1:29" x14ac:dyDescent="0.2">
      <c r="A30" s="31"/>
      <c r="B30" s="93"/>
      <c r="C30" s="87" t="s">
        <v>290</v>
      </c>
      <c r="D30" s="156" t="s">
        <v>447</v>
      </c>
      <c r="E30" s="157" t="s">
        <v>452</v>
      </c>
      <c r="F30" s="156" t="s">
        <v>453</v>
      </c>
      <c r="G30" s="156" t="s">
        <v>453</v>
      </c>
      <c r="H30" s="156" t="s">
        <v>454</v>
      </c>
      <c r="I30" s="95"/>
      <c r="J30" s="158" t="s">
        <v>447</v>
      </c>
      <c r="K30" s="158" t="s">
        <v>452</v>
      </c>
      <c r="L30" s="158" t="s">
        <v>453</v>
      </c>
      <c r="M30" s="158" t="s">
        <v>453</v>
      </c>
      <c r="N30" s="159" t="s">
        <v>454</v>
      </c>
      <c r="O30" s="34"/>
      <c r="P30" s="96"/>
      <c r="Q30" s="99" t="s">
        <v>291</v>
      </c>
      <c r="R30" s="166"/>
      <c r="S30" s="158"/>
      <c r="T30" s="158"/>
      <c r="U30" s="158"/>
      <c r="V30" s="159"/>
      <c r="W30" s="95"/>
      <c r="X30" s="158"/>
      <c r="Y30" s="158"/>
      <c r="Z30" s="158"/>
      <c r="AA30" s="158"/>
      <c r="AB30" s="159"/>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c r="S31" s="158"/>
      <c r="T31" s="158"/>
      <c r="U31" s="158"/>
      <c r="V31" s="159"/>
      <c r="W31" s="95"/>
      <c r="X31" s="158"/>
      <c r="Y31" s="158"/>
      <c r="Z31" s="158"/>
      <c r="AA31" s="158"/>
      <c r="AB31" s="159"/>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c r="S32" s="158"/>
      <c r="T32" s="158"/>
      <c r="U32" s="158"/>
      <c r="V32" s="159"/>
      <c r="W32" s="95"/>
      <c r="X32" s="158"/>
      <c r="Y32" s="158"/>
      <c r="Z32" s="158"/>
      <c r="AA32" s="158"/>
      <c r="AB32" s="159"/>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c r="S33" s="158"/>
      <c r="T33" s="158"/>
      <c r="U33" s="158"/>
      <c r="V33" s="159"/>
      <c r="W33" s="95"/>
      <c r="X33" s="158"/>
      <c r="Y33" s="158"/>
      <c r="Z33" s="158"/>
      <c r="AA33" s="158"/>
      <c r="AB33" s="159"/>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c r="S34" s="158"/>
      <c r="T34" s="158"/>
      <c r="U34" s="158"/>
      <c r="V34" s="159"/>
      <c r="W34" s="95"/>
      <c r="X34" s="158"/>
      <c r="Y34" s="158"/>
      <c r="Z34" s="158"/>
      <c r="AA34" s="158"/>
      <c r="AB34" s="159"/>
      <c r="AC34" s="98"/>
      <c r="AD34" s="28"/>
    </row>
    <row r="35" spans="1:30" x14ac:dyDescent="0.2">
      <c r="A35" s="31"/>
      <c r="B35" s="93"/>
      <c r="C35" s="87" t="s">
        <v>300</v>
      </c>
      <c r="D35" s="156"/>
      <c r="E35" s="157"/>
      <c r="F35" s="156"/>
      <c r="G35" s="156"/>
      <c r="H35" s="156"/>
      <c r="I35" s="95"/>
      <c r="J35" s="158"/>
      <c r="K35" s="158"/>
      <c r="L35" s="158"/>
      <c r="M35" s="158"/>
      <c r="N35" s="159"/>
      <c r="O35" s="34"/>
      <c r="P35" s="96"/>
      <c r="Q35" s="87" t="s">
        <v>301</v>
      </c>
      <c r="R35" s="165"/>
      <c r="S35" s="158"/>
      <c r="T35" s="158"/>
      <c r="U35" s="158"/>
      <c r="V35" s="159"/>
      <c r="W35" s="95"/>
      <c r="X35" s="158"/>
      <c r="Y35" s="158"/>
      <c r="Z35" s="158"/>
      <c r="AA35" s="158"/>
      <c r="AB35" s="159"/>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c r="S36" s="158"/>
      <c r="T36" s="158"/>
      <c r="U36" s="158"/>
      <c r="V36" s="159"/>
      <c r="W36" s="95"/>
      <c r="X36" s="158"/>
      <c r="Y36" s="158"/>
      <c r="Z36" s="158"/>
      <c r="AA36" s="158"/>
      <c r="AB36" s="159"/>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c r="S37" s="158"/>
      <c r="T37" s="158"/>
      <c r="U37" s="158"/>
      <c r="V37" s="159"/>
      <c r="W37" s="95"/>
      <c r="X37" s="158"/>
      <c r="Y37" s="158"/>
      <c r="Z37" s="158"/>
      <c r="AA37" s="158"/>
      <c r="AB37" s="159"/>
      <c r="AC37" s="98"/>
      <c r="AD37" s="28"/>
    </row>
    <row r="38" spans="1:30" x14ac:dyDescent="0.2">
      <c r="A38" s="31"/>
      <c r="B38" s="93"/>
      <c r="C38" s="87" t="s">
        <v>306</v>
      </c>
      <c r="D38" s="156"/>
      <c r="E38" s="157"/>
      <c r="F38" s="156"/>
      <c r="G38" s="156"/>
      <c r="H38" s="156"/>
      <c r="I38" s="95"/>
      <c r="J38" s="158"/>
      <c r="K38" s="158"/>
      <c r="L38" s="158"/>
      <c r="M38" s="158"/>
      <c r="N38" s="159"/>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c r="E39" s="157"/>
      <c r="F39" s="156"/>
      <c r="G39" s="156"/>
      <c r="H39" s="156"/>
      <c r="I39" s="95"/>
      <c r="J39" s="158"/>
      <c r="K39" s="158"/>
      <c r="L39" s="158"/>
      <c r="M39" s="158"/>
      <c r="N39" s="159"/>
      <c r="O39" s="34"/>
      <c r="P39" s="96"/>
      <c r="Q39" s="87" t="s">
        <v>309</v>
      </c>
      <c r="R39" s="165"/>
      <c r="S39" s="158"/>
      <c r="T39" s="158"/>
      <c r="U39" s="158"/>
      <c r="V39" s="159"/>
      <c r="W39" s="95"/>
      <c r="X39" s="158"/>
      <c r="Y39" s="158"/>
      <c r="Z39" s="158"/>
      <c r="AA39" s="158"/>
      <c r="AB39" s="159"/>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c r="S40" s="158"/>
      <c r="T40" s="158"/>
      <c r="U40" s="158"/>
      <c r="V40" s="159"/>
      <c r="W40" s="95"/>
      <c r="X40" s="158"/>
      <c r="Y40" s="158"/>
      <c r="Z40" s="158"/>
      <c r="AA40" s="158"/>
      <c r="AB40" s="159"/>
      <c r="AC40" s="98"/>
      <c r="AD40" s="28"/>
    </row>
    <row r="41" spans="1:30" x14ac:dyDescent="0.2">
      <c r="A41" s="31"/>
      <c r="B41" s="93"/>
      <c r="C41" s="87" t="s">
        <v>312</v>
      </c>
      <c r="D41" s="156"/>
      <c r="E41" s="157"/>
      <c r="F41" s="156"/>
      <c r="G41" s="156"/>
      <c r="H41" s="156"/>
      <c r="I41" s="95"/>
      <c r="J41" s="158"/>
      <c r="K41" s="158"/>
      <c r="L41" s="158"/>
      <c r="M41" s="158"/>
      <c r="N41" s="159"/>
      <c r="O41" s="34"/>
      <c r="P41" s="96"/>
      <c r="Q41" s="87" t="s">
        <v>313</v>
      </c>
      <c r="R41" s="165"/>
      <c r="S41" s="158"/>
      <c r="T41" s="158"/>
      <c r="U41" s="158"/>
      <c r="V41" s="159"/>
      <c r="W41" s="95"/>
      <c r="X41" s="158"/>
      <c r="Y41" s="158"/>
      <c r="Z41" s="158"/>
      <c r="AA41" s="158"/>
      <c r="AB41" s="159"/>
      <c r="AC41" s="98"/>
      <c r="AD41" s="28"/>
    </row>
    <row r="42" spans="1:30" x14ac:dyDescent="0.2">
      <c r="A42" s="31"/>
      <c r="B42" s="93"/>
      <c r="C42" s="87" t="s">
        <v>314</v>
      </c>
      <c r="D42" s="156"/>
      <c r="E42" s="157"/>
      <c r="F42" s="156"/>
      <c r="G42" s="156"/>
      <c r="H42" s="156"/>
      <c r="I42" s="95"/>
      <c r="J42" s="158"/>
      <c r="K42" s="158"/>
      <c r="L42" s="158"/>
      <c r="M42" s="158"/>
      <c r="N42" s="159"/>
      <c r="O42" s="34"/>
      <c r="P42" s="96"/>
      <c r="Q42" s="87" t="s">
        <v>315</v>
      </c>
      <c r="R42" s="165"/>
      <c r="S42" s="158"/>
      <c r="T42" s="158"/>
      <c r="U42" s="158"/>
      <c r="V42" s="159"/>
      <c r="W42" s="95"/>
      <c r="X42" s="158"/>
      <c r="Y42" s="158"/>
      <c r="Z42" s="158"/>
      <c r="AA42" s="158"/>
      <c r="AB42" s="159"/>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c r="S43" s="158"/>
      <c r="T43" s="158"/>
      <c r="U43" s="158"/>
      <c r="V43" s="159"/>
      <c r="W43" s="95"/>
      <c r="X43" s="158"/>
      <c r="Y43" s="158"/>
      <c r="Z43" s="158"/>
      <c r="AA43" s="158"/>
      <c r="AB43" s="159"/>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c r="S44" s="158"/>
      <c r="T44" s="158"/>
      <c r="U44" s="158"/>
      <c r="V44" s="159"/>
      <c r="W44" s="95"/>
      <c r="X44" s="158"/>
      <c r="Y44" s="158"/>
      <c r="Z44" s="158"/>
      <c r="AA44" s="158"/>
      <c r="AB44" s="159"/>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c r="S46" s="158"/>
      <c r="T46" s="158"/>
      <c r="U46" s="158"/>
      <c r="V46" s="159"/>
      <c r="W46" s="95"/>
      <c r="X46" s="158"/>
      <c r="Y46" s="158"/>
      <c r="Z46" s="158"/>
      <c r="AA46" s="158"/>
      <c r="AB46" s="159"/>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c r="S47" s="158"/>
      <c r="T47" s="158"/>
      <c r="U47" s="158"/>
      <c r="V47" s="159"/>
      <c r="W47" s="95"/>
      <c r="X47" s="158"/>
      <c r="Y47" s="158"/>
      <c r="Z47" s="158"/>
      <c r="AA47" s="158"/>
      <c r="AB47" s="159"/>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c r="S48" s="158"/>
      <c r="T48" s="158"/>
      <c r="U48" s="158"/>
      <c r="V48" s="159"/>
      <c r="W48" s="95"/>
      <c r="X48" s="158"/>
      <c r="Y48" s="158"/>
      <c r="Z48" s="158"/>
      <c r="AA48" s="158"/>
      <c r="AB48" s="159"/>
      <c r="AC48" s="98"/>
      <c r="AD48" s="28"/>
    </row>
    <row r="49" spans="1:30" x14ac:dyDescent="0.2">
      <c r="A49" s="31"/>
      <c r="B49" s="93"/>
      <c r="C49" s="87" t="s">
        <v>328</v>
      </c>
      <c r="D49" s="156"/>
      <c r="E49" s="157"/>
      <c r="F49" s="156"/>
      <c r="G49" s="156"/>
      <c r="H49" s="156"/>
      <c r="I49" s="95"/>
      <c r="J49" s="158"/>
      <c r="K49" s="158"/>
      <c r="L49" s="158"/>
      <c r="M49" s="158"/>
      <c r="N49" s="159"/>
      <c r="O49" s="34"/>
      <c r="P49" s="96"/>
      <c r="Q49" s="87" t="s">
        <v>329</v>
      </c>
      <c r="R49" s="165"/>
      <c r="S49" s="158"/>
      <c r="T49" s="158"/>
      <c r="U49" s="158"/>
      <c r="V49" s="159"/>
      <c r="W49" s="95"/>
      <c r="X49" s="158"/>
      <c r="Y49" s="158"/>
      <c r="Z49" s="158"/>
      <c r="AA49" s="158"/>
      <c r="AB49" s="159"/>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c r="S50" s="158"/>
      <c r="T50" s="158"/>
      <c r="U50" s="158"/>
      <c r="V50" s="159"/>
      <c r="W50" s="95"/>
      <c r="X50" s="158"/>
      <c r="Y50" s="158"/>
      <c r="Z50" s="158"/>
      <c r="AA50" s="158"/>
      <c r="AB50" s="159"/>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c r="S51" s="158"/>
      <c r="T51" s="158"/>
      <c r="U51" s="158"/>
      <c r="V51" s="159"/>
      <c r="W51" s="95"/>
      <c r="X51" s="158"/>
      <c r="Y51" s="158"/>
      <c r="Z51" s="158"/>
      <c r="AA51" s="158"/>
      <c r="AB51" s="159"/>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c r="E53" s="157"/>
      <c r="F53" s="156"/>
      <c r="G53" s="156"/>
      <c r="H53" s="156"/>
      <c r="I53" s="95"/>
      <c r="J53" s="158"/>
      <c r="K53" s="158"/>
      <c r="L53" s="158"/>
      <c r="M53" s="158"/>
      <c r="N53" s="159"/>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c r="E54" s="157"/>
      <c r="F54" s="156"/>
      <c r="G54" s="156"/>
      <c r="H54" s="156"/>
      <c r="I54" s="95"/>
      <c r="J54" s="158"/>
      <c r="K54" s="158"/>
      <c r="L54" s="158"/>
      <c r="M54" s="158"/>
      <c r="N54" s="159"/>
      <c r="O54" s="34"/>
      <c r="P54" s="96"/>
      <c r="Q54" s="87" t="s">
        <v>339</v>
      </c>
      <c r="R54" s="165"/>
      <c r="S54" s="158"/>
      <c r="T54" s="158"/>
      <c r="U54" s="158"/>
      <c r="V54" s="159"/>
      <c r="W54" s="95"/>
      <c r="X54" s="158"/>
      <c r="Y54" s="158"/>
      <c r="Z54" s="158"/>
      <c r="AA54" s="158"/>
      <c r="AB54" s="159"/>
      <c r="AC54" s="98"/>
      <c r="AD54" s="28"/>
    </row>
    <row r="55" spans="1:30" x14ac:dyDescent="0.2">
      <c r="A55" s="31"/>
      <c r="B55" s="93"/>
      <c r="C55" s="87" t="s">
        <v>340</v>
      </c>
      <c r="D55" s="156"/>
      <c r="E55" s="157"/>
      <c r="F55" s="156"/>
      <c r="G55" s="156"/>
      <c r="H55" s="156"/>
      <c r="I55" s="95"/>
      <c r="J55" s="158"/>
      <c r="K55" s="158"/>
      <c r="L55" s="158"/>
      <c r="M55" s="158"/>
      <c r="N55" s="159"/>
      <c r="O55" s="34"/>
      <c r="P55" s="96"/>
      <c r="Q55" s="87" t="s">
        <v>341</v>
      </c>
      <c r="R55" s="165"/>
      <c r="S55" s="158"/>
      <c r="T55" s="158"/>
      <c r="U55" s="158"/>
      <c r="V55" s="159"/>
      <c r="W55" s="95"/>
      <c r="X55" s="158"/>
      <c r="Y55" s="158"/>
      <c r="Z55" s="158"/>
      <c r="AA55" s="158"/>
      <c r="AB55" s="159"/>
      <c r="AC55" s="98"/>
      <c r="AD55" s="28"/>
    </row>
    <row r="56" spans="1:30" x14ac:dyDescent="0.2">
      <c r="A56" s="31"/>
      <c r="B56" s="93"/>
      <c r="C56" s="87" t="s">
        <v>342</v>
      </c>
      <c r="D56" s="156" t="s">
        <v>447</v>
      </c>
      <c r="E56" s="157" t="s">
        <v>455</v>
      </c>
      <c r="F56" s="156" t="s">
        <v>453</v>
      </c>
      <c r="G56" s="156" t="s">
        <v>453</v>
      </c>
      <c r="H56" s="156" t="s">
        <v>454</v>
      </c>
      <c r="I56" s="95"/>
      <c r="J56" s="158" t="s">
        <v>447</v>
      </c>
      <c r="K56" s="158" t="s">
        <v>455</v>
      </c>
      <c r="L56" s="158" t="s">
        <v>453</v>
      </c>
      <c r="M56" s="158" t="s">
        <v>453</v>
      </c>
      <c r="N56" s="159" t="s">
        <v>454</v>
      </c>
      <c r="O56" s="34"/>
      <c r="P56" s="96"/>
      <c r="Q56" s="87" t="s">
        <v>343</v>
      </c>
      <c r="R56" s="165"/>
      <c r="S56" s="158"/>
      <c r="T56" s="158"/>
      <c r="U56" s="158"/>
      <c r="V56" s="159"/>
      <c r="W56" s="95"/>
      <c r="X56" s="158"/>
      <c r="Y56" s="158"/>
      <c r="Z56" s="158"/>
      <c r="AA56" s="158"/>
      <c r="AB56" s="159"/>
      <c r="AC56" s="98"/>
      <c r="AD56" s="28"/>
    </row>
    <row r="57" spans="1:30" x14ac:dyDescent="0.2">
      <c r="A57" s="31"/>
      <c r="B57" s="93"/>
      <c r="C57" s="87" t="s">
        <v>344</v>
      </c>
      <c r="D57" s="156"/>
      <c r="E57" s="157"/>
      <c r="F57" s="156"/>
      <c r="G57" s="156"/>
      <c r="H57" s="156"/>
      <c r="I57" s="95"/>
      <c r="J57" s="158"/>
      <c r="K57" s="158"/>
      <c r="L57" s="158"/>
      <c r="M57" s="158"/>
      <c r="N57" s="159"/>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c r="E60" s="157"/>
      <c r="F60" s="156"/>
      <c r="G60" s="156"/>
      <c r="H60" s="156"/>
      <c r="I60" s="95"/>
      <c r="J60" s="158"/>
      <c r="K60" s="158"/>
      <c r="L60" s="158"/>
      <c r="M60" s="158"/>
      <c r="N60" s="159"/>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c r="E62" s="157"/>
      <c r="F62" s="156"/>
      <c r="G62" s="156"/>
      <c r="H62" s="156"/>
      <c r="I62" s="95"/>
      <c r="J62" s="158"/>
      <c r="K62" s="158"/>
      <c r="L62" s="158"/>
      <c r="M62" s="158"/>
      <c r="N62" s="159"/>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c r="E64" s="157"/>
      <c r="F64" s="156"/>
      <c r="G64" s="156"/>
      <c r="H64" s="156"/>
      <c r="I64" s="95"/>
      <c r="J64" s="158"/>
      <c r="K64" s="158"/>
      <c r="L64" s="158"/>
      <c r="M64" s="158"/>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c r="E65" s="157"/>
      <c r="F65" s="156"/>
      <c r="G65" s="156"/>
      <c r="H65" s="156"/>
      <c r="I65" s="95"/>
      <c r="J65" s="158"/>
      <c r="K65" s="158"/>
      <c r="L65" s="158"/>
      <c r="M65" s="158"/>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c r="E66" s="157"/>
      <c r="F66" s="156"/>
      <c r="G66" s="156"/>
      <c r="H66" s="156"/>
      <c r="I66" s="95"/>
      <c r="J66" s="158"/>
      <c r="K66" s="158"/>
      <c r="L66" s="158"/>
      <c r="M66" s="158"/>
      <c r="N66" s="159"/>
      <c r="O66" s="34"/>
      <c r="P66" s="96"/>
      <c r="Q66" s="102" t="s">
        <v>361</v>
      </c>
      <c r="R66" s="140"/>
      <c r="S66" s="142">
        <v>0</v>
      </c>
      <c r="T66" s="103"/>
      <c r="U66" s="103"/>
      <c r="V66" s="103" t="s">
        <v>457</v>
      </c>
      <c r="W66" s="104"/>
      <c r="X66" s="103"/>
      <c r="Y66" s="142">
        <v>0</v>
      </c>
      <c r="Z66" s="103"/>
      <c r="AA66" s="103"/>
      <c r="AB66" s="103" t="s">
        <v>457</v>
      </c>
      <c r="AC66" s="105"/>
      <c r="AD66" s="35"/>
      <c r="AE66" s="36"/>
    </row>
    <row r="67" spans="1:32" ht="12" x14ac:dyDescent="0.25">
      <c r="A67" s="31"/>
      <c r="B67" s="106"/>
      <c r="C67" s="107" t="s">
        <v>362</v>
      </c>
      <c r="D67" s="160"/>
      <c r="E67" s="161"/>
      <c r="F67" s="162"/>
      <c r="G67" s="162"/>
      <c r="H67" s="162"/>
      <c r="I67" s="108"/>
      <c r="J67" s="163"/>
      <c r="K67" s="163"/>
      <c r="L67" s="163"/>
      <c r="M67" s="163"/>
      <c r="N67" s="164"/>
      <c r="O67" s="109"/>
      <c r="P67" s="110"/>
      <c r="Q67" s="111" t="s">
        <v>363</v>
      </c>
      <c r="R67" s="141"/>
      <c r="S67" s="143">
        <v>7.4984502887011917E-2</v>
      </c>
      <c r="T67" s="112"/>
      <c r="U67" s="112"/>
      <c r="V67" s="112" t="s">
        <v>457</v>
      </c>
      <c r="W67" s="113"/>
      <c r="X67" s="114"/>
      <c r="Y67" s="143">
        <v>7.4984502887011917E-2</v>
      </c>
      <c r="Z67" s="112"/>
      <c r="AA67" s="112"/>
      <c r="AB67" s="112" t="s">
        <v>457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FD6E3DE-8133-4C8F-A777-40776C312555}"/>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99be3dea-edfe-4a1a-897e-fb1fa79dbd69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4f9e33aa-d60b-4400-8de0-5052e85b4aac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2026-04-13T09:38:14Z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869300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