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<sst xmlns="http://schemas.openxmlformats.org/spreadsheetml/2006/main" count="1632" uniqueCount="495">
  <si>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</si>
  <si>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</si>
  <si>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</si>
  <si>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</si>
  <si>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</si>
  <si>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</si>
  <si>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</si>
  <si>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</si>
  <si>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</si>
  <si>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</si>
  <si>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</si>
  <si>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</si>
  <si>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</si>
  <si>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</si>
  <si>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</si>
  <si>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</si>
  <si>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</si>
  <si>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</si>
  <si>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</si>
  <si>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</si>
  <si>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</si>
  <si>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</si>
  <si>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</si>
  <si>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</si>
  <si>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</si>
  <si>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</si>
  <si>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</si>
  <si>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</si>
  <si>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</si>
  <si>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</si>
  <si>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</si>
  <si>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</si>
  <si>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</si>
  <si>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</si>
  <si>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</si>
  <si>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</si>
  <si>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</si>
  <si>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</si>
  <si>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</si>
  <si>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</si>
  <si>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</si>
  <si>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</si>
  <si>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</si>
  <si>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</si>
  <si>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</si>
  <si>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</si>
  <si>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</si>
  <si>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</si>
  <si>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</si>
  <si>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</si>
  <si>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</si>
  <si>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</si>
  <si>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</si>
  <si>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</si>
  <si>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</si>
  <si>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</si>
  <si>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</si>
  <si>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</si>
  <si>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</si>
  <si>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</si>
  <si>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</si>
  <si>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</si>
  <si>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</si>
  <si>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</si>
  <si>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</si>
  <si>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</si>
  <si>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</si>
  <si>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</si>
  <si>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</si>
  <si>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</si>
  <si>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</si>
  <si>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</si>
  <si>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</si>
  <si>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</si>
  <si>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</si>
  <si>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</si>
  <si>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</si>
  <si>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</si>
  <si>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</si>
  <si>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</si>
  <si>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</si>
  <si>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</si>
  <si>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</si>
  <si>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</si>
  <si>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</si>
  <si>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</si>
  <si>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</si>
  <si>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</si>
  <si>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</si>
  <si>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</si>
  <si>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</si>
  <si>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</si>
  <si>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</si>
  <si>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</si>
  <si>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</si>
  <si>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</si>
  <si>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</si>
  <si>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</si>
  <si>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</si>
  <si>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</si>
  <si>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</si>
  <si>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</si>
  <si>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</si>
  <si>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</si>
  <si>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</si>
  <si>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</si>
  <si>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</si>
  <si>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</si>
  <si>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</si>
  <si>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</si>
  <si>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</si>
  <si>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</si>
  <si>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</si>
  <si>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</si>
  <si>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</si>
  <si>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</si>
  <si>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</si>
  <si>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</si>
  <si>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</si>
  <si>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</si>
  <si>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</si>
  <si>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</si>
  <si>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</si>
  <si>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</si>
  <si>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</si>
  <si>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</si>
  <si>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</si>
  <si>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</si>
  <si>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</si>
  <si>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</si>
  <si>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</si>
  <si>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</si>
  <si>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</si>
  <si>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</si>
  <si>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</si>
  <si>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</si>
  <si>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</si>
  <si>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</si>
  <si>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</si>
  <si>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</si>
  <si>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</si>
  <si>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</si>
  <si>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</si>
  <si>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</si>
  <si>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</si>
  <si>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</si>
  <si>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</si>
  <si>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</si>
  <si>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</si>
  <si>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</si>
  <si>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</si>
  <si>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</si>
  <si>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</si>
  <si>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</si>
  <si>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</si>
  <si>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</si>
  <si>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</si>
  <si>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</si>
  <si>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</si>
  <si>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</si>
  <si>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</si>
  <si>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</si>
  <si>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</si>
  <si>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</si>
  <si>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</si>
  <si>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</si>
  <si>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</si>
  <si>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</si>
  <si>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</si>
  <si>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</si>
  <si>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</si>
  <si>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</si>
  <si>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</si>
  <si>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</si>
  <si>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</si>
  <si>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</si>
  <si>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</si>
  <si>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</si>
  <si>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</si>
  <si>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</si>
  <si>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</si>
  <si>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</si>
  <si>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</si>
  <si>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</si>
  <si>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</si>
  <si>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</si>
  <si>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</si>
  <si>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</si>
  <si>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</si>
  <si>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</si>
  <si>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</si>
  <si>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</si>
  <si>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</si>
  <si>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</si>
  <si>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</si>
  <si>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</si>
  <si>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</si>
  <si>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</si>
  <si>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</si>
  <si>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</si>
  <si>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</si>
  <si>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</si>
  <si>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</si>
  <si>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</si>
  <si>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</si>
  <si>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</si>
  <si>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</si>
  <si>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</si>
  <si>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</si>
  <si>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</si>
  <si>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</si>
  <si>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</si>
  <si>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</si>
  <si>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</si>
  <si>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</si>
  <si>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</si>
  <si>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</si>
  <si>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</si>
  <si>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</si>
  <si>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</si>
  <si>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</si>
  <si>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</si>
  <si>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</si>
  <si>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</si>
  <si>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</si>
  <si>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</si>
  <si>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</si>
  <si>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</si>
  <si>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</si>
  <si>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</si>
  <si>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</si>
  <si>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</si>
  <si>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</si>
  <si>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</si>
  <si>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</si>
  <si>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</si>
  <si>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</si>
  <si>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</si>
  <si>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</si>
  <si>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</si>
  <si>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</si>
  <si>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</si>
  <si>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</si>
  <si>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</si>
  <si>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</si>
  <si>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</si>
  <si>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</si>
  <si>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</si>
  <si>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</si>
  <si>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</si>
  <si>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</si>
  <si>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</si>
  <si>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</si>
  <si>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</si>
  <si>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</si>
  <si>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</si>
  <si>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</si>
  <si>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</si>
  <si>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</si>
  <si>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</si>
  <si>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</si>
  <si>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</si>
  <si>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</si>
  <si>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</si>
  <si>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</si>
  <si>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</si>
  <si>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</si>
  <si>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</si>
  <si>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</si>
  <si>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</si>
  <si>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</si>
  <si>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</si>
  <si>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</si>
  <si>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</si>
  <si>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</si>
  <si>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</si>
  <si>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</si>
  <si>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</si>
  <si>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</si>
  <si>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</si>
  <si>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</si>
  <si>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</si>
  <si>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</si>
  <si>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</si>
  <si>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</si>
  <si>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</si>
  <si>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</si>
  <si>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</si>
  <si>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</si>
  <si>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</si>
  <si>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</si>
  <si>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</si>
  <si>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</si>
  <si>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</si>
  <si>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</si>
  <si>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</si>
  <si>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</si>
  <si>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</si>
  <si>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</si>
  <si>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</si>
  <si>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</si>
  <si>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</si>
  <si>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</si>
  <si>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</si>
  <si>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</si>
  <si>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</si>
  <si>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</si>
  <si>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</si>
  <si>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</si>
  <si>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</si>
  <si>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</si>
  <si>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</si>
  <si>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</si>
  <si>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</si>
  <si>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</si>
  <si>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</si>
  <si>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</si>
  <si>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</si>
  <si>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</si>
  <si>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</si>
  <si>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</si>
  <si>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</si>
  <si>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</si>
  <si>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</si>
  <si>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</si>
  <si>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</si>
  <si>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</si>
  <si>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</si>
  <si>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</si>
  <si>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</si>
  <si>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</si>
  <si>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</si>
  <si>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</si>
  <si>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</si>
  <si>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</si>
  <si>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</si>
  <si>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</si>
  <si>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</si>
  <si>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</si>
  <si>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</si>
  <si>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</si>
  <si>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</si>
  <si>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</si>
  <si>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</si>
  <si>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</si>
  <si>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</si>
  <si>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</si>
  <si>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</si>
  <si>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</si>
  <si>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</si>
  <si>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</si>
  <si>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</si>
  <si>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</si>
  <si>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</si>
  <si>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</si>
  <si>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</si>
  <si>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</si>
  <si>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</si>
  <si>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</si>
  <si>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</si>
  <si>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</si>
  <si>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</si>
  <si>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</si>
  <si>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</si>
  <si>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</si>
  <si>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</si>
  <si>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</si>
  <si>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</si>
  <si>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</si>
  <si>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</si>
  <si>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</si>
  <si>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</si>
  <si>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</si>
  <si>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</si>
  <si>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</si>
  <si>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</si>
  <si>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</si>
  <si>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</si>
  <si>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</si>
  <si>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</si>
  <si>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</si>
  <si>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</si>
  <si>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</si>
  <si>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</si>
  <si>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</si>
  <si>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</si>
  <si>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</si>
  <si>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</si>
  <si>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</si>
  <si>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</si>
  <si>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</si>
  <si>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</si>
  <si>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</si>
  <si>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</si>
  <si>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9A61</t>
  </si>
  <si>
    <t>FED Magnox from Post Irradiation Examination</t>
  </si>
  <si>
    <t>Nuclear Decommissioning Authority</t>
  </si>
  <si>
    <t>Nuclear Restoration Services Ltd (NRS)</t>
  </si>
  <si>
    <t>ILW</t>
  </si>
  <si>
    <t>The waste arose from the programme of post irradiation examination of Magnox fuel elements that was undertaken within the research facilities previously on the site.</t>
  </si>
  <si>
    <t>The waste is predominantly made up of Magnox metal generated from the post irradiation examination work, although it could include other fuel element components.  The largest arisings are believed to be splitter cages.  There may be a significant quantity of Magnox fuel canning material contaminated by fuel in the debris.  There will also be some Sintox discs, along with graphite, stainless steel and zirconium.  The waste may be contaminated with Ternary Eutectic Chloride (TEC) (a fire extinguishant).  All of the waste is containerised in mild steel black cans and black can liners.  There are no large items that may require special handling.</t>
  </si>
  <si>
    <t>There will be no further arisings of this waste stream.  The volume given is the volume of Magnox fuel element debris as held in drums and other containers.  The volume quoted is an upper limit assuming that all the containers are completely full of debris.</t>
  </si>
  <si>
    <t>Alkali</t>
  </si>
  <si>
    <t>The component breakdown of the FED from Berkeley Centre is 98%wt Magnox, 1.6%wt Zirconium, 0.1%wt Sintox discs (sintered alumina), 0.23%wt.   Other components (Nimonic springs, graphite, stainless steel) and &lt;&lt;0.1%wt Thermocouples. There will also be small amounts of mild steel from the containers, and there may be traces of Ternary Eutectic Chloride present.</t>
  </si>
  <si>
    <t>&lt; 0.20</t>
  </si>
  <si>
    <t>Mild steel will be present as the waste container.</t>
  </si>
  <si>
    <t>NE</t>
  </si>
  <si>
    <t>TR</t>
  </si>
  <si>
    <t>= 0</t>
  </si>
  <si>
    <t>= 98.0</t>
  </si>
  <si>
    <t>0.8 wt% of this is aluminium.</t>
  </si>
  <si>
    <t>~ 0.20</t>
  </si>
  <si>
    <t>Nimonic.</t>
  </si>
  <si>
    <t>= 1.6</t>
  </si>
  <si>
    <t>"Other" metals could include thermocouple wires.</t>
  </si>
  <si>
    <t>P</t>
  </si>
  <si>
    <t xml:space="preserve"> 0</t>
  </si>
  <si>
    <t>Bulk items are not expected to be present.  Nearly all of the waste is expected to be only 1 or 2 mm thick.</t>
  </si>
  <si>
    <t>Yes</t>
  </si>
  <si>
    <t>= 61.9</t>
  </si>
  <si>
    <t>0.90</t>
  </si>
  <si>
    <t>1.10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</si>
  <si>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</si>
  <si>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</si>
  <si>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</si>
  <si>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</si>
  <si>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</si>
  <si>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</si>
  <si>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</si>
  <si>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</si>
  <si>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</si>
  <si>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</si>
  <si>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Density is calculated from the total mass of the loose waste, and the containerised waste (including the containers), and the volume.</t>
  </si>
  <si>
    <t>This stream will be co-packaged together in Concrete boxes (9A62, 9A67, 9A32, 9A40, 9A48, 9A53,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</si>
  <si>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 the Magnox and other materials, contamination by fission products and actinides during fuel element examination at Berkeley Technology Centre.</t>
  </si>
  <si>
    <t>The values quoted are indicative of the activities that might be expected.</t>
  </si>
  <si>
    <t>Values were derived from measurements, calculations of induced activity and estimates of likely contamination.</t>
  </si>
  <si>
    <t>=</t>
  </si>
  <si>
    <t>0.43</t>
  </si>
  <si>
    <t>3.64E-03</t>
  </si>
  <si>
    <t>C</t>
  </si>
  <si>
    <t>2</t>
  </si>
  <si>
    <t>2.00E-07</t>
  </si>
  <si>
    <t>9.99E-05</t>
  </si>
  <si>
    <t>8</t>
  </si>
  <si>
    <t>6.00E-05</t>
  </si>
  <si>
    <t>2.00E-04</t>
  </si>
  <si>
    <t>&lt;</t>
  </si>
  <si>
    <t>3.00E-05</t>
  </si>
  <si>
    <t>3</t>
  </si>
  <si>
    <t>2.05E-07</t>
  </si>
  <si>
    <t>9.38E-04</t>
  </si>
  <si>
    <t>1.00E-02</t>
  </si>
  <si>
    <t>8.82E-01</t>
  </si>
  <si>
    <t>3.45E-08</t>
  </si>
  <si>
    <t>1.95E-02</t>
  </si>
  <si>
    <t>2.00E-06</t>
  </si>
  <si>
    <t>1.07E-06</t>
  </si>
  <si>
    <t>1.00E-05</t>
  </si>
  <si>
    <t>3.88E-06</t>
  </si>
  <si>
    <t>4.06E-05</t>
  </si>
  <si>
    <t>3.16E-04</t>
  </si>
  <si>
    <t>3.04E-07</t>
  </si>
  <si>
    <t>8.54E-09</t>
  </si>
  <si>
    <t>4.26E-08</t>
  </si>
  <si>
    <t>2.14E-09</t>
  </si>
  <si>
    <t>2.00E-08</t>
  </si>
  <si>
    <t>7.00E-07</t>
  </si>
  <si>
    <t>2.64E-02</t>
  </si>
  <si>
    <t>1.84E-05</t>
  </si>
  <si>
    <t>1.72E-07</t>
  </si>
  <si>
    <t>1.74E-04</t>
  </si>
  <si>
    <t>7.88E-07</t>
  </si>
  <si>
    <t>2.34E-05</t>
  </si>
  <si>
    <t>1.55E-06</t>
  </si>
  <si>
    <t>3.00E-06</t>
  </si>
  <si>
    <t>1.18E-07</t>
  </si>
  <si>
    <t>2.01E-06</t>
  </si>
  <si>
    <t>6.00E-08</t>
  </si>
  <si>
    <t>3.00E-07</t>
  </si>
  <si>
    <t>3.48E-04</t>
  </si>
  <si>
    <t>9.00E-04</t>
  </si>
  <si>
    <t>9.99E-04</t>
  </si>
  <si>
    <t>8.43E-03</t>
  </si>
  <si>
    <t>6.00E-07</t>
  </si>
  <si>
    <t>3.29E-03</t>
  </si>
  <si>
    <t>3.66E-06</t>
  </si>
  <si>
    <t>9.99E-07</t>
  </si>
  <si>
    <t>3.02E-06</t>
  </si>
  <si>
    <t>3.96E-07</t>
  </si>
  <si>
    <t>4.51E-06</t>
  </si>
  <si>
    <t>Berkeley</t>
  </si>
  <si>
    <t>0.0</t>
  </si>
  <si>
    <t>61.9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</si>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</sst>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9A61</v>
      </c>
      <c r="G3" s="376"/>
      <c r="H3" s="376"/>
      <c r="I3" s="376"/>
      <c r="J3" s="376"/>
      <c r="K3" s="377"/>
      <c r="L3" s="384" t="str">
        <f>DataSheet!F2</f>
        <v>FED Magnox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439</v>
      </c>
      <c r="F9" s="157" t="s">
        <v>440</v>
      </c>
      <c r="G9" s="157" t="s">
        <v>440</v>
      </c>
      <c r="H9" s="157" t="s">
        <v>441</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t="s">
        <v>442</v>
      </c>
      <c r="F10" s="157" t="s">
        <v>440</v>
      </c>
      <c r="G10" s="157" t="s">
        <v>440</v>
      </c>
      <c r="H10" s="157" t="s">
        <v>441</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443</v>
      </c>
      <c r="F11" s="157" t="s">
        <v>440</v>
      </c>
      <c r="G11" s="157" t="s">
        <v>440</v>
      </c>
      <c r="H11" s="157" t="s">
        <v>441</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t="s">
        <v>445</v>
      </c>
      <c r="F13" s="157" t="s">
        <v>440</v>
      </c>
      <c r="G13" s="157" t="s">
        <v>440</v>
      </c>
      <c r="H13" s="157" t="s">
        <v>441</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440</v>
      </c>
      <c r="G14" s="157" t="s">
        <v>440</v>
      </c>
      <c r="H14" s="157" t="s">
        <v>441</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447</v>
      </c>
      <c r="E18" s="158" t="s">
        <v>448</v>
      </c>
      <c r="F18" s="157" t="s">
        <v>40</v>
      </c>
      <c r="G18" s="157" t="s">
        <v>440</v>
      </c>
      <c r="H18" s="157" t="s">
        <v>449</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450</v>
      </c>
      <c r="F21" s="157" t="s">
        <v>440</v>
      </c>
      <c r="G21" s="157" t="s">
        <v>440</v>
      </c>
      <c r="H21" s="157" t="s">
        <v>441</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447</v>
      </c>
      <c r="E22" s="158" t="s">
        <v>451</v>
      </c>
      <c r="F22" s="157" t="s">
        <v>40</v>
      </c>
      <c r="G22" s="157" t="s">
        <v>440</v>
      </c>
      <c r="H22" s="157" t="s">
        <v>449</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t="s">
        <v>452</v>
      </c>
      <c r="F23" s="157" t="s">
        <v>440</v>
      </c>
      <c r="G23" s="157" t="s">
        <v>440</v>
      </c>
      <c r="H23" s="157" t="s">
        <v>441</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453</v>
      </c>
      <c r="F24" s="157" t="s">
        <v>440</v>
      </c>
      <c r="G24" s="157" t="s">
        <v>440</v>
      </c>
      <c r="H24" s="157" t="s">
        <v>441</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t="s">
        <v>454</v>
      </c>
      <c r="F26" s="157" t="s">
        <v>440</v>
      </c>
      <c r="G26" s="157" t="s">
        <v>440</v>
      </c>
      <c r="H26" s="157" t="s">
        <v>441</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455</v>
      </c>
      <c r="F30" s="157" t="s">
        <v>440</v>
      </c>
      <c r="G30" s="157" t="s">
        <v>440</v>
      </c>
      <c r="H30" s="157" t="s">
        <v>441</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t="s">
        <v>456</v>
      </c>
      <c r="F31" s="157" t="s">
        <v>440</v>
      </c>
      <c r="G31" s="157" t="s">
        <v>440</v>
      </c>
      <c r="H31" s="157" t="s">
        <v>441</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t="s">
        <v>457</v>
      </c>
      <c r="F34" s="157" t="s">
        <v>440</v>
      </c>
      <c r="G34" s="157" t="s">
        <v>440</v>
      </c>
      <c r="H34" s="157" t="s">
        <v>441</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40</v>
      </c>
      <c r="S35" s="159" t="s">
        <v>475</v>
      </c>
      <c r="T35" s="159" t="s">
        <v>440</v>
      </c>
      <c r="U35" s="159" t="s">
        <v>440</v>
      </c>
      <c r="V35" s="160" t="s">
        <v>441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476</v>
      </c>
      <c r="T37" s="159" t="s">
        <v>440</v>
      </c>
      <c r="U37" s="159" t="s">
        <v>440</v>
      </c>
      <c r="V37" s="160" t="s">
        <v>441</v>
      </c>
      <c r="W37" s="95"/>
      <c r="X37" s="159" t="s">
        <v>40</v>
      </c>
      <c r="Y37" s="159"/>
      <c r="Z37" s="159" t="s">
        <v>40</v>
      </c>
      <c r="AA37" s="159" t="s">
        <v>40</v>
      </c>
      <c r="AB37" s="160"/>
      <c r="AC37" s="98"/>
      <c r="AD37" s="28"/>
    </row>
    <row r="38" spans="1:30" x14ac:dyDescent="0.2">
      <c r="A38" s="31"/>
      <c r="B38" s="93"/>
      <c r="C38" s="87" t="s">
        <v>306</v>
      </c>
      <c r="D38" s="157" t="s">
        <v>40</v>
      </c>
      <c r="E38" s="158" t="s">
        <v>458</v>
      </c>
      <c r="F38" s="157" t="s">
        <v>440</v>
      </c>
      <c r="G38" s="157" t="s">
        <v>440</v>
      </c>
      <c r="H38" s="157" t="s">
        <v>441</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477</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t="s">
        <v>40</v>
      </c>
      <c r="E41" s="158" t="s">
        <v>459</v>
      </c>
      <c r="F41" s="157" t="s">
        <v>440</v>
      </c>
      <c r="G41" s="157" t="s">
        <v>440</v>
      </c>
      <c r="H41" s="157" t="s">
        <v>441</v>
      </c>
      <c r="I41" s="95"/>
      <c r="J41" s="159" t="s">
        <v>40</v>
      </c>
      <c r="K41" s="159"/>
      <c r="L41" s="159" t="s">
        <v>40</v>
      </c>
      <c r="M41" s="159" t="s">
        <v>40</v>
      </c>
      <c r="N41" s="160"/>
      <c r="O41" s="34"/>
      <c r="P41" s="96"/>
      <c r="Q41" s="87" t="s">
        <v>313</v>
      </c>
      <c r="R41" s="166" t="s">
        <v>40</v>
      </c>
      <c r="S41" s="159" t="s">
        <v>478</v>
      </c>
      <c r="T41" s="159" t="s">
        <v>440</v>
      </c>
      <c r="U41" s="159" t="s">
        <v>440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479</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475</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t="s">
        <v>447</v>
      </c>
      <c r="E44" s="158" t="s">
        <v>460</v>
      </c>
      <c r="F44" s="157" t="s">
        <v>40</v>
      </c>
      <c r="G44" s="157" t="s">
        <v>440</v>
      </c>
      <c r="H44" s="157" t="s">
        <v>449</v>
      </c>
      <c r="I44" s="95"/>
      <c r="J44" s="159" t="s">
        <v>40</v>
      </c>
      <c r="K44" s="159"/>
      <c r="L44" s="159" t="s">
        <v>40</v>
      </c>
      <c r="M44" s="159" t="s">
        <v>40</v>
      </c>
      <c r="N44" s="160"/>
      <c r="O44" s="34"/>
      <c r="P44" s="96"/>
      <c r="Q44" s="87" t="s">
        <v>319</v>
      </c>
      <c r="R44" s="166" t="s">
        <v>40</v>
      </c>
      <c r="S44" s="159" t="s">
        <v>476</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447</v>
      </c>
      <c r="E46" s="158" t="s">
        <v>461</v>
      </c>
      <c r="F46" s="157" t="s">
        <v>40</v>
      </c>
      <c r="G46" s="157" t="s">
        <v>440</v>
      </c>
      <c r="H46" s="157" t="s">
        <v>449</v>
      </c>
      <c r="I46" s="95"/>
      <c r="J46" s="159" t="s">
        <v>40</v>
      </c>
      <c r="K46" s="159"/>
      <c r="L46" s="159" t="s">
        <v>40</v>
      </c>
      <c r="M46" s="159" t="s">
        <v>40</v>
      </c>
      <c r="N46" s="160"/>
      <c r="O46" s="34"/>
      <c r="P46" s="96"/>
      <c r="Q46" s="87" t="s">
        <v>323</v>
      </c>
      <c r="R46" s="166" t="s">
        <v>40</v>
      </c>
      <c r="S46" s="159" t="s">
        <v>480</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481</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t="s">
        <v>462</v>
      </c>
      <c r="F48" s="157" t="s">
        <v>440</v>
      </c>
      <c r="G48" s="157" t="s">
        <v>440</v>
      </c>
      <c r="H48" s="157" t="s">
        <v>441</v>
      </c>
      <c r="I48" s="95"/>
      <c r="J48" s="159" t="s">
        <v>40</v>
      </c>
      <c r="K48" s="159"/>
      <c r="L48" s="159" t="s">
        <v>40</v>
      </c>
      <c r="M48" s="159" t="s">
        <v>40</v>
      </c>
      <c r="N48" s="160"/>
      <c r="O48" s="34"/>
      <c r="P48" s="96"/>
      <c r="Q48" s="87" t="s">
        <v>327</v>
      </c>
      <c r="R48" s="166" t="s">
        <v>40</v>
      </c>
      <c r="S48" s="159" t="s">
        <v>482</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t="s">
        <v>40</v>
      </c>
      <c r="E49" s="158" t="s">
        <v>463</v>
      </c>
      <c r="F49" s="157" t="s">
        <v>440</v>
      </c>
      <c r="G49" s="157" t="s">
        <v>440</v>
      </c>
      <c r="H49" s="157" t="s">
        <v>441</v>
      </c>
      <c r="I49" s="95"/>
      <c r="J49" s="159" t="s">
        <v>40</v>
      </c>
      <c r="K49" s="159"/>
      <c r="L49" s="159" t="s">
        <v>40</v>
      </c>
      <c r="M49" s="159" t="s">
        <v>40</v>
      </c>
      <c r="N49" s="160"/>
      <c r="O49" s="34"/>
      <c r="P49" s="96"/>
      <c r="Q49" s="87" t="s">
        <v>329</v>
      </c>
      <c r="R49" s="166" t="s">
        <v>40</v>
      </c>
      <c r="S49" s="159" t="s">
        <v>483</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t="s">
        <v>464</v>
      </c>
      <c r="F50" s="157" t="s">
        <v>440</v>
      </c>
      <c r="G50" s="157" t="s">
        <v>440</v>
      </c>
      <c r="H50" s="157" t="s">
        <v>441</v>
      </c>
      <c r="I50" s="95"/>
      <c r="J50" s="159" t="s">
        <v>40</v>
      </c>
      <c r="K50" s="159"/>
      <c r="L50" s="159" t="s">
        <v>40</v>
      </c>
      <c r="M50" s="159" t="s">
        <v>40</v>
      </c>
      <c r="N50" s="160"/>
      <c r="O50" s="34"/>
      <c r="P50" s="96"/>
      <c r="Q50" s="87" t="s">
        <v>331</v>
      </c>
      <c r="R50" s="166" t="s">
        <v>40</v>
      </c>
      <c r="S50" s="159" t="s">
        <v>484</v>
      </c>
      <c r="T50" s="159" t="s">
        <v>440</v>
      </c>
      <c r="U50" s="159" t="s">
        <v>440</v>
      </c>
      <c r="V50" s="160" t="s">
        <v>441</v>
      </c>
      <c r="W50" s="95"/>
      <c r="X50" s="159" t="s">
        <v>40</v>
      </c>
      <c r="Y50" s="159"/>
      <c r="Z50" s="159" t="s">
        <v>40</v>
      </c>
      <c r="AA50" s="159" t="s">
        <v>40</v>
      </c>
      <c r="AB50" s="160"/>
      <c r="AC50" s="98"/>
      <c r="AD50" s="28"/>
    </row>
    <row r="51" spans="1:30" x14ac:dyDescent="0.2">
      <c r="A51" s="31"/>
      <c r="B51" s="93"/>
      <c r="C51" s="87" t="s">
        <v>332</v>
      </c>
      <c r="D51" s="157" t="s">
        <v>40</v>
      </c>
      <c r="E51" s="158" t="s">
        <v>465</v>
      </c>
      <c r="F51" s="157" t="s">
        <v>440</v>
      </c>
      <c r="G51" s="157" t="s">
        <v>440</v>
      </c>
      <c r="H51" s="157" t="s">
        <v>441</v>
      </c>
      <c r="I51" s="95"/>
      <c r="J51" s="159" t="s">
        <v>40</v>
      </c>
      <c r="K51" s="159"/>
      <c r="L51" s="159" t="s">
        <v>40</v>
      </c>
      <c r="M51" s="159" t="s">
        <v>40</v>
      </c>
      <c r="N51" s="160"/>
      <c r="O51" s="34"/>
      <c r="P51" s="96"/>
      <c r="Q51" s="87" t="s">
        <v>333</v>
      </c>
      <c r="R51" s="166" t="s">
        <v>40</v>
      </c>
      <c r="S51" s="159" t="s">
        <v>485</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t="s">
        <v>486</v>
      </c>
      <c r="T52" s="159" t="s">
        <v>440</v>
      </c>
      <c r="U52" s="159" t="s">
        <v>440</v>
      </c>
      <c r="V52" s="160" t="s">
        <v>441</v>
      </c>
      <c r="W52" s="95"/>
      <c r="X52" s="159" t="s">
        <v>40</v>
      </c>
      <c r="Y52" s="159"/>
      <c r="Z52" s="159" t="s">
        <v>40</v>
      </c>
      <c r="AA52" s="159" t="s">
        <v>40</v>
      </c>
      <c r="AB52" s="160"/>
      <c r="AC52" s="98"/>
      <c r="AD52" s="28"/>
    </row>
    <row r="53" spans="1:30" x14ac:dyDescent="0.2">
      <c r="A53" s="31"/>
      <c r="B53" s="93"/>
      <c r="C53" s="87" t="s">
        <v>336</v>
      </c>
      <c r="D53" s="157" t="s">
        <v>40</v>
      </c>
      <c r="E53" s="158" t="s">
        <v>466</v>
      </c>
      <c r="F53" s="157" t="s">
        <v>440</v>
      </c>
      <c r="G53" s="157" t="s">
        <v>440</v>
      </c>
      <c r="H53" s="157" t="s">
        <v>441</v>
      </c>
      <c r="I53" s="95"/>
      <c r="J53" s="159" t="s">
        <v>40</v>
      </c>
      <c r="K53" s="159"/>
      <c r="L53" s="159" t="s">
        <v>40</v>
      </c>
      <c r="M53" s="159" t="s">
        <v>40</v>
      </c>
      <c r="N53" s="160"/>
      <c r="O53" s="34"/>
      <c r="P53" s="96"/>
      <c r="Q53" s="87" t="s">
        <v>337</v>
      </c>
      <c r="R53" s="166" t="s">
        <v>40</v>
      </c>
      <c r="S53" s="159" t="s">
        <v>487</v>
      </c>
      <c r="T53" s="159" t="s">
        <v>440</v>
      </c>
      <c r="U53" s="159" t="s">
        <v>440</v>
      </c>
      <c r="V53" s="160" t="s">
        <v>441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444</v>
      </c>
      <c r="I54" s="95"/>
      <c r="J54" s="159" t="s">
        <v>40</v>
      </c>
      <c r="K54" s="159"/>
      <c r="L54" s="159" t="s">
        <v>40</v>
      </c>
      <c r="M54" s="159" t="s">
        <v>40</v>
      </c>
      <c r="N54" s="160"/>
      <c r="O54" s="34"/>
      <c r="P54" s="96"/>
      <c r="Q54" s="87" t="s">
        <v>339</v>
      </c>
      <c r="R54" s="166" t="s">
        <v>40</v>
      </c>
      <c r="S54" s="159" t="s">
        <v>488</v>
      </c>
      <c r="T54" s="159" t="s">
        <v>440</v>
      </c>
      <c r="U54" s="159" t="s">
        <v>440</v>
      </c>
      <c r="V54" s="160" t="s">
        <v>441</v>
      </c>
      <c r="W54" s="95"/>
      <c r="X54" s="159" t="s">
        <v>40</v>
      </c>
      <c r="Y54" s="159"/>
      <c r="Z54" s="159" t="s">
        <v>40</v>
      </c>
      <c r="AA54" s="159" t="s">
        <v>40</v>
      </c>
      <c r="AB54" s="160"/>
      <c r="AC54" s="98"/>
      <c r="AD54" s="28"/>
    </row>
    <row r="55" spans="1:30" x14ac:dyDescent="0.2">
      <c r="A55" s="31"/>
      <c r="B55" s="93"/>
      <c r="C55" s="87" t="s">
        <v>340</v>
      </c>
      <c r="D55" s="157" t="s">
        <v>40</v>
      </c>
      <c r="E55" s="158" t="s">
        <v>467</v>
      </c>
      <c r="F55" s="157" t="s">
        <v>440</v>
      </c>
      <c r="G55" s="157" t="s">
        <v>440</v>
      </c>
      <c r="H55" s="157" t="s">
        <v>441</v>
      </c>
      <c r="I55" s="95"/>
      <c r="J55" s="159" t="s">
        <v>40</v>
      </c>
      <c r="K55" s="159"/>
      <c r="L55" s="159" t="s">
        <v>40</v>
      </c>
      <c r="M55" s="159" t="s">
        <v>40</v>
      </c>
      <c r="N55" s="160"/>
      <c r="O55" s="34"/>
      <c r="P55" s="96"/>
      <c r="Q55" s="87" t="s">
        <v>341</v>
      </c>
      <c r="R55" s="166" t="s">
        <v>40</v>
      </c>
      <c r="S55" s="159" t="s">
        <v>489</v>
      </c>
      <c r="T55" s="159" t="s">
        <v>440</v>
      </c>
      <c r="U55" s="159" t="s">
        <v>440</v>
      </c>
      <c r="V55" s="160" t="s">
        <v>441</v>
      </c>
      <c r="W55" s="95"/>
      <c r="X55" s="159" t="s">
        <v>40</v>
      </c>
      <c r="Y55" s="159"/>
      <c r="Z55" s="159" t="s">
        <v>40</v>
      </c>
      <c r="AA55" s="159" t="s">
        <v>40</v>
      </c>
      <c r="AB55" s="160"/>
      <c r="AC55" s="98"/>
      <c r="AD55" s="28"/>
    </row>
    <row r="56" spans="1:30" x14ac:dyDescent="0.2">
      <c r="A56" s="31"/>
      <c r="B56" s="93"/>
      <c r="C56" s="87" t="s">
        <v>342</v>
      </c>
      <c r="D56" s="157" t="s">
        <v>40</v>
      </c>
      <c r="E56" s="158" t="s">
        <v>468</v>
      </c>
      <c r="F56" s="157" t="s">
        <v>440</v>
      </c>
      <c r="G56" s="157" t="s">
        <v>440</v>
      </c>
      <c r="H56" s="157" t="s">
        <v>441</v>
      </c>
      <c r="I56" s="95"/>
      <c r="J56" s="159" t="s">
        <v>40</v>
      </c>
      <c r="K56" s="159"/>
      <c r="L56" s="159" t="s">
        <v>40</v>
      </c>
      <c r="M56" s="159" t="s">
        <v>40</v>
      </c>
      <c r="N56" s="160"/>
      <c r="O56" s="34"/>
      <c r="P56" s="96"/>
      <c r="Q56" s="87" t="s">
        <v>343</v>
      </c>
      <c r="R56" s="166" t="s">
        <v>40</v>
      </c>
      <c r="S56" s="159" t="s">
        <v>490</v>
      </c>
      <c r="T56" s="159" t="s">
        <v>440</v>
      </c>
      <c r="U56" s="159" t="s">
        <v>440</v>
      </c>
      <c r="V56" s="160" t="s">
        <v>441</v>
      </c>
      <c r="W56" s="95"/>
      <c r="X56" s="159" t="s">
        <v>40</v>
      </c>
      <c r="Y56" s="159"/>
      <c r="Z56" s="159" t="s">
        <v>40</v>
      </c>
      <c r="AA56" s="159" t="s">
        <v>40</v>
      </c>
      <c r="AB56" s="160"/>
      <c r="AC56" s="98"/>
      <c r="AD56" s="28"/>
    </row>
    <row r="57" spans="1:30" x14ac:dyDescent="0.2">
      <c r="A57" s="31"/>
      <c r="B57" s="93"/>
      <c r="C57" s="87" t="s">
        <v>344</v>
      </c>
      <c r="D57" s="157" t="s">
        <v>447</v>
      </c>
      <c r="E57" s="158" t="s">
        <v>469</v>
      </c>
      <c r="F57" s="157" t="s">
        <v>40</v>
      </c>
      <c r="G57" s="157" t="s">
        <v>440</v>
      </c>
      <c r="H57" s="157" t="s">
        <v>449</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470</v>
      </c>
      <c r="F62" s="157" t="s">
        <v>440</v>
      </c>
      <c r="G62" s="157" t="s">
        <v>440</v>
      </c>
      <c r="H62" s="157" t="s">
        <v>441</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471</v>
      </c>
      <c r="F64" s="157" t="s">
        <v>440</v>
      </c>
      <c r="G64" s="157" t="s">
        <v>440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440</v>
      </c>
      <c r="G65" s="157" t="s">
        <v>440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440</v>
      </c>
      <c r="G66" s="157" t="s">
        <v>440</v>
      </c>
      <c r="H66" s="157" t="s">
        <v>441</v>
      </c>
      <c r="I66" s="95"/>
      <c r="J66" s="159" t="s">
        <v>40</v>
      </c>
      <c r="K66" s="159"/>
      <c r="L66" s="159" t="s">
        <v>40</v>
      </c>
      <c r="M66" s="159" t="s">
        <v>40</v>
      </c>
      <c r="N66" s="160"/>
      <c r="O66" s="34"/>
      <c r="P66" s="96"/>
      <c r="Q66" s="102" t="s">
        <v>361</v>
      </c>
      <c r="R66" s="141"/>
      <c r="S66" s="143">
        <v>5.5475336087760004E-3</v>
      </c>
      <c r="T66" s="103"/>
      <c r="U66" s="103"/>
      <c r="V66" s="103" t="s">
        <v>494</v>
      </c>
      <c r="W66" s="104"/>
      <c r="X66" s="103"/>
      <c r="Y66" s="143">
        <v>0</v>
      </c>
      <c r="Z66" s="103"/>
      <c r="AA66" s="103"/>
      <c r="AB66" s="103" t="s">
        <v>494</v>
      </c>
      <c r="AC66" s="105"/>
      <c r="AD66" s="35"/>
      <c r="AE66" s="36"/>
    </row>
    <row r="67" spans="1:32" ht="12" x14ac:dyDescent="0.25">
      <c r="A67" s="31"/>
      <c r="B67" s="106"/>
      <c r="C67" s="107" t="s">
        <v>362</v>
      </c>
      <c r="D67" s="161" t="s">
        <v>40</v>
      </c>
      <c r="E67" s="162" t="s">
        <v>474</v>
      </c>
      <c r="F67" s="163" t="s">
        <v>440</v>
      </c>
      <c r="G67" s="163" t="s">
        <v>440</v>
      </c>
      <c r="H67" s="163" t="s">
        <v>441</v>
      </c>
      <c r="I67" s="108"/>
      <c r="J67" s="164" t="s">
        <v>40</v>
      </c>
      <c r="K67" s="164"/>
      <c r="L67" s="164" t="s">
        <v>40</v>
      </c>
      <c r="M67" s="164" t="s">
        <v>40</v>
      </c>
      <c r="N67" s="165"/>
      <c r="O67" s="109"/>
      <c r="P67" s="110"/>
      <c r="Q67" s="111" t="s">
        <v>363</v>
      </c>
      <c r="R67" s="142"/>
      <c r="S67" s="144">
        <v>0.95161003152722379</v>
      </c>
      <c r="T67" s="112"/>
      <c r="U67" s="112"/>
      <c r="V67" s="112" t="s">
        <v>494</v>
      </c>
      <c r="W67" s="113"/>
      <c r="X67" s="114"/>
      <c r="Y67" s="144">
        <v>0</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54094F-756E-4AED-9CD6-D99A2BFF46D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f24cb746-3da2-426b-a299-40ac3bf30a13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9c46b9b4-ee10-459a-b7e7-c85e4d754cd9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2026-04-15T08:10:59Z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