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<sst xmlns="http://schemas.openxmlformats.org/spreadsheetml/2006/main" count="1621" uniqueCount="479">
  <si>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</si>
  <si>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</si>
  <si>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</si>
  <si>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</si>
  <si>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</si>
  <si>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</si>
  <si>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</si>
  <si>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</si>
  <si>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</si>
  <si>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</si>
  <si>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</si>
  <si>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</si>
  <si>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</si>
  <si>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</si>
  <si>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</si>
  <si>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</si>
  <si>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</si>
  <si>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</si>
  <si>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</si>
  <si>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</si>
  <si>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</si>
  <si>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</si>
  <si>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</si>
  <si>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</si>
  <si>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</si>
  <si>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</si>
  <si>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</si>
  <si>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</si>
  <si>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</si>
  <si>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</si>
  <si>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</si>
  <si>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</si>
  <si>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</si>
  <si>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</si>
  <si>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</si>
  <si>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</si>
  <si>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</si>
  <si>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</si>
  <si>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</si>
  <si>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</si>
  <si>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</si>
  <si>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</si>
  <si>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</si>
  <si>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</si>
  <si>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</si>
  <si>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</si>
  <si>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</si>
  <si>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</si>
  <si>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</si>
  <si>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</si>
  <si>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</si>
  <si>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</si>
  <si>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</si>
  <si>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</si>
  <si>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</si>
  <si>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</si>
  <si>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</si>
  <si>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</si>
  <si>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</si>
  <si>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</si>
  <si>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</si>
  <si>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</si>
  <si>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</si>
  <si>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</si>
  <si>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</si>
  <si>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</si>
  <si>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</si>
  <si>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</si>
  <si>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</si>
  <si>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</si>
  <si>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</si>
  <si>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</si>
  <si>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</si>
  <si>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</si>
  <si>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</si>
  <si>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</si>
  <si>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</si>
  <si>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</si>
  <si>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</si>
  <si>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</si>
  <si>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</si>
  <si>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</si>
  <si>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</si>
  <si>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</si>
  <si>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</si>
  <si>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</si>
  <si>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</si>
  <si>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</si>
  <si>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</si>
  <si>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</si>
  <si>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</si>
  <si>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</si>
  <si>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</si>
  <si>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</si>
  <si>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</si>
  <si>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</si>
  <si>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</si>
  <si>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</si>
  <si>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</si>
  <si>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</si>
  <si>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</si>
  <si>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</si>
  <si>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</si>
  <si>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</si>
  <si>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</si>
  <si>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</si>
  <si>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</si>
  <si>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</si>
  <si>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</si>
  <si>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</si>
  <si>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</si>
  <si>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</si>
  <si>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</si>
  <si>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</si>
  <si>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</si>
  <si>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</si>
  <si>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</si>
  <si>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</si>
  <si>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</si>
  <si>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</si>
  <si>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</si>
  <si>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</si>
  <si>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</si>
  <si>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</si>
  <si>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</si>
  <si>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</si>
  <si>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</si>
  <si>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</si>
  <si>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</si>
  <si>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</si>
  <si>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</si>
  <si>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</si>
  <si>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</si>
  <si>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</si>
  <si>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</si>
  <si>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</si>
  <si>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</si>
  <si>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</si>
  <si>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</si>
  <si>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</si>
  <si>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</si>
  <si>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</si>
  <si>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</si>
  <si>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</si>
  <si>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</si>
  <si>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</si>
  <si>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</si>
  <si>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</si>
  <si>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</si>
  <si>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</si>
  <si>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</si>
  <si>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</si>
  <si>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</si>
  <si>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</si>
  <si>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</si>
  <si>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</si>
  <si>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</si>
  <si>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</si>
  <si>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</si>
  <si>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</si>
  <si>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</si>
  <si>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</si>
  <si>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</si>
  <si>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</si>
  <si>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</si>
  <si>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</si>
  <si>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</si>
  <si>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</si>
  <si>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</si>
  <si>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</si>
  <si>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</si>
  <si>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</si>
  <si>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</si>
  <si>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</si>
  <si>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</si>
  <si>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</si>
  <si>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</si>
  <si>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</si>
  <si>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</si>
  <si>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</si>
  <si>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</si>
  <si>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</si>
  <si>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</si>
  <si>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</si>
  <si>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</si>
  <si>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</si>
  <si>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</si>
  <si>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</si>
  <si>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</si>
  <si>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</si>
  <si>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</si>
  <si>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</si>
  <si>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</si>
  <si>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</si>
  <si>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</si>
  <si>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</si>
  <si>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</si>
  <si>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</si>
  <si>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</si>
  <si>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</si>
  <si>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</si>
  <si>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</si>
  <si>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</si>
  <si>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</si>
  <si>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</si>
  <si>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</si>
  <si>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</si>
  <si>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</si>
  <si>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</si>
  <si>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</si>
  <si>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</si>
  <si>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</si>
  <si>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</si>
  <si>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</si>
  <si>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</si>
  <si>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</si>
  <si>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</si>
  <si>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</si>
  <si>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</si>
  <si>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</si>
  <si>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</si>
  <si>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</si>
  <si>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</si>
  <si>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</si>
  <si>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</si>
  <si>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</si>
  <si>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</si>
  <si>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</si>
  <si>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</si>
  <si>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</si>
  <si>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</si>
  <si>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</si>
  <si>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</si>
  <si>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</si>
  <si>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</si>
  <si>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</si>
  <si>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</si>
  <si>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</si>
  <si>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</si>
  <si>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</si>
  <si>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</si>
  <si>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</si>
  <si>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</si>
  <si>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</si>
  <si>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</si>
  <si>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</si>
  <si>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</si>
  <si>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</si>
  <si>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</si>
  <si>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</si>
  <si>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</si>
  <si>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</si>
  <si>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</si>
  <si>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</si>
  <si>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</si>
  <si>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</si>
  <si>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</si>
  <si>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</si>
  <si>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</si>
  <si>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</si>
  <si>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</si>
  <si>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</si>
  <si>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</si>
  <si>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</si>
  <si>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</si>
  <si>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</si>
  <si>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</si>
  <si>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</si>
  <si>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</si>
  <si>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</si>
  <si>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</si>
  <si>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</si>
  <si>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</si>
  <si>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</si>
  <si>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</si>
  <si>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</si>
  <si>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</si>
  <si>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</si>
  <si>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</si>
  <si>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</si>
  <si>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</si>
  <si>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</si>
  <si>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</si>
  <si>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</si>
  <si>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</si>
  <si>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</si>
  <si>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</si>
  <si>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</si>
  <si>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</si>
  <si>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</si>
  <si>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</si>
  <si>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</si>
  <si>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</si>
  <si>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</si>
  <si>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</si>
  <si>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</si>
  <si>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</si>
  <si>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</si>
  <si>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</si>
  <si>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</si>
  <si>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</si>
  <si>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</si>
  <si>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</si>
  <si>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</si>
  <si>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</si>
  <si>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</si>
  <si>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</si>
  <si>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</si>
  <si>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</si>
  <si>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</si>
  <si>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</si>
  <si>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</si>
  <si>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</si>
  <si>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</si>
  <si>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</si>
  <si>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</si>
  <si>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</si>
  <si>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</si>
  <si>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</si>
  <si>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</si>
  <si>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</si>
  <si>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</si>
  <si>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</si>
  <si>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</si>
  <si>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</si>
  <si>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</si>
  <si>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</si>
  <si>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</si>
  <si>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</si>
  <si>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</si>
  <si>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</si>
  <si>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</si>
  <si>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</si>
  <si>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</si>
  <si>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</si>
  <si>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</si>
  <si>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</si>
  <si>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</si>
  <si>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</si>
  <si>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</si>
  <si>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</si>
  <si>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</si>
  <si>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</si>
  <si>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</si>
  <si>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</si>
  <si>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</si>
  <si>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</si>
  <si>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</si>
  <si>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</si>
  <si>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</si>
  <si>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</si>
  <si>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</si>
  <si>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</si>
  <si>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</si>
  <si>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</si>
  <si>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</si>
  <si>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</si>
  <si>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</si>
  <si>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</si>
  <si>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</si>
  <si>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</si>
  <si>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</si>
  <si>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</si>
  <si>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</si>
  <si>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</si>
  <si>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</si>
  <si>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</si>
  <si>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</si>
  <si>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</si>
  <si>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</si>
  <si>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</si>
  <si>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</si>
  <si>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</si>
  <si>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</si>
  <si>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</si>
  <si>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</si>
  <si>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</si>
  <si>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</si>
  <si>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</si>
  <si>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</si>
  <si>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</si>
  <si>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</si>
  <si>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</si>
  <si>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</si>
  <si>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</si>
  <si>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</si>
  <si>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</si>
  <si>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</si>
  <si>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</si>
  <si>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</si>
  <si>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</si>
  <si>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</si>
  <si>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</si>
  <si>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</si>
  <si>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9B30</t>
  </si>
  <si>
    <t>Miscellaneous Activated Components - R1</t>
  </si>
  <si>
    <t>Nuclear Decommissioning Authority</t>
  </si>
  <si>
    <t>Nuclear Restoration Services Ltd (NRS)</t>
  </si>
  <si>
    <t>ILW</t>
  </si>
  <si>
    <t>Redundant or defective components and equipment removed from the reactor core and fuelling machines.</t>
  </si>
  <si>
    <t>Components such as control rods, and other irradiated items.  The possibility of large items which may need special handling has not been assessed.</t>
  </si>
  <si>
    <t>Neutral</t>
  </si>
  <si>
    <t>The waste is predominantly steel and boron steel.</t>
  </si>
  <si>
    <t>NE</t>
  </si>
  <si>
    <t>~ 90.0</t>
  </si>
  <si>
    <t>Carbon steel and boronated steel are present.</t>
  </si>
  <si>
    <t>= 0</t>
  </si>
  <si>
    <t>TR</t>
  </si>
  <si>
    <t xml:space="preserve"> 0</t>
  </si>
  <si>
    <t>Predominantly bulk metal items on average between 5 and 30 mm in thickness.</t>
  </si>
  <si>
    <t>On-site</t>
  </si>
  <si>
    <t xml:space="preserve"> 100.0</t>
  </si>
  <si>
    <t>RDC Encap BRD</t>
  </si>
  <si>
    <t>Bradwell</t>
  </si>
  <si>
    <t>= 3.2</t>
  </si>
  <si>
    <t>0.80</t>
  </si>
  <si>
    <t>1.20</t>
  </si>
  <si>
    <t>4 m box (100 mm concrete shielding)</t>
  </si>
  <si>
    <t xml:space="preserve"> 12.3</t>
  </si>
  <si>
    <t>14.3</t>
  </si>
  <si>
    <t>1</t>
  </si>
  <si>
    <t>Chemical form of tritium has not been determined but is probably present as surface contamination.</t>
  </si>
  <si>
    <t>The chemical form of carbon 14 has not been determined but is probably present as graphite.</t>
  </si>
  <si>
    <t>The chemical form of chlorine 36 has not been determined.</t>
  </si>
  <si>
    <t>The chemical form of uranium isotopes has not been determined but may be present as uranium oxides.</t>
  </si>
  <si>
    <t>The chemical form of plutonium isotopes has not been determined but may be present as plutonium oxides.</t>
  </si>
  <si>
    <t>The assumption of 1 t/m3 as the average bulk density may be subject to revision.</t>
  </si>
  <si>
    <t>The current proposal is to store the waste as at present until reactor dismantling. All waste is expected to be retrieved and conditioned when the conditioning campaign is undertaken. The waste is not expected to be supercompacted. The treatment envisaged is the placement of the waste in baskets followed by encapsulation. Container choice may be influenced by Transport Regulations.</t>
  </si>
  <si>
    <t>The container material is expected to be stainless steel. The waste is assumed to be encapsulated.</t>
  </si>
  <si>
    <t>No significant variability is expected.</t>
  </si>
  <si>
    <t>The waste will be in baskets placed in the waste packages. Baskets of different Final Dismantling ILW wastes may be in the same waste packages. The encapsulation matrix would be likely to be BFS/OPC. The density of the encapsulated waste would probably be about 3 t/m3.</t>
  </si>
  <si>
    <t>Irradiated components that have been removed from the reactor. Control rods are likely to be components of high activity, the majority of the activity coming from their activation.</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</si>
  <si>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</si>
  <si>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</si>
  <si>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</si>
  <si>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</si>
  <si>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</si>
  <si>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</si>
  <si>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</si>
  <si>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</si>
  <si>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1.09E+00</t>
  </si>
  <si>
    <t>D</t>
  </si>
  <si>
    <t>3</t>
  </si>
  <si>
    <t>8</t>
  </si>
  <si>
    <t>2.00E-02</t>
  </si>
  <si>
    <t>C</t>
  </si>
  <si>
    <t>2</t>
  </si>
  <si>
    <t>3.00E-05</t>
  </si>
  <si>
    <t>1.38E-08</t>
  </si>
  <si>
    <t>9.22E-01</t>
  </si>
  <si>
    <t>9.38E-01</t>
  </si>
  <si>
    <t>4.00E-02</t>
  </si>
  <si>
    <t>3.53E+00</t>
  </si>
  <si>
    <t>3.26E-05</t>
  </si>
  <si>
    <t>4.00E-05</t>
  </si>
  <si>
    <t>1.00E-08</t>
  </si>
  <si>
    <t>3.88E-05</t>
  </si>
  <si>
    <t>4.74E-09</t>
  </si>
  <si>
    <t>1.32E-04</t>
  </si>
  <si>
    <t>3.44E-08</t>
  </si>
  <si>
    <t>7.83E-07</t>
  </si>
  <si>
    <t>7.88E-06</t>
  </si>
  <si>
    <t>4.67E-06</t>
  </si>
  <si>
    <t>7.00E-09</t>
  </si>
  <si>
    <t>6.14E-09</t>
  </si>
  <si>
    <t>2.60E-06</t>
  </si>
  <si>
    <t>3.00E-06</t>
  </si>
  <si>
    <t>4.00E-06</t>
  </si>
  <si>
    <t>3.78E-05</t>
  </si>
  <si>
    <t>2.00E-09</t>
  </si>
  <si>
    <t>8.50E-06</t>
  </si>
  <si>
    <t>1.83E-08</t>
  </si>
  <si>
    <t>5.99E-09</t>
  </si>
  <si>
    <t>1.51E-08</t>
  </si>
  <si>
    <t>3.31E-09</t>
  </si>
  <si>
    <t>4.51E-08</t>
  </si>
  <si>
    <t>0.0</t>
  </si>
  <si>
    <t>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</si>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</sst>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437</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428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438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9B30</v>
      </c>
      <c r="G3" s="376"/>
      <c r="H3" s="376"/>
      <c r="I3" s="376"/>
      <c r="J3" s="376"/>
      <c r="K3" s="377"/>
      <c r="L3" s="384" t="str">
        <f>DataSheet!F2</f>
        <v>Miscellaneous Activated Components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439</v>
      </c>
      <c r="E9" s="158" t="s">
        <v>440</v>
      </c>
      <c r="F9" s="157" t="s">
        <v>40</v>
      </c>
      <c r="G9" s="157" t="s">
        <v>441</v>
      </c>
      <c r="H9" s="157" t="s">
        <v>442</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443</v>
      </c>
      <c r="I10" s="95"/>
      <c r="J10" s="159" t="s">
        <v>40</v>
      </c>
      <c r="K10" s="159"/>
      <c r="L10" s="159" t="s">
        <v>40</v>
      </c>
      <c r="M10" s="159" t="s">
        <v>40</v>
      </c>
      <c r="N10" s="160"/>
      <c r="O10" s="34"/>
      <c r="P10" s="96"/>
      <c r="Q10" s="87" t="s">
        <v>251</v>
      </c>
      <c r="R10" s="166" t="s">
        <v>40</v>
      </c>
      <c r="S10" s="159"/>
      <c r="T10" s="159" t="s">
        <v>40</v>
      </c>
      <c r="U10" s="159" t="s">
        <v>40</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444</v>
      </c>
      <c r="F11" s="157" t="s">
        <v>445</v>
      </c>
      <c r="G11" s="157" t="s">
        <v>441</v>
      </c>
      <c r="H11" s="157" t="s">
        <v>446</v>
      </c>
      <c r="I11" s="95"/>
      <c r="J11" s="159" t="s">
        <v>40</v>
      </c>
      <c r="K11" s="159"/>
      <c r="L11" s="159" t="s">
        <v>40</v>
      </c>
      <c r="M11" s="159" t="s">
        <v>40</v>
      </c>
      <c r="N11" s="160"/>
      <c r="O11" s="34"/>
      <c r="P11" s="96"/>
      <c r="Q11" s="87" t="s">
        <v>253</v>
      </c>
      <c r="R11" s="166" t="s">
        <v>40</v>
      </c>
      <c r="S11" s="159"/>
      <c r="T11" s="159" t="s">
        <v>40</v>
      </c>
      <c r="U11" s="159" t="s">
        <v>40</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443</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443</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443</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c r="T19" s="159" t="s">
        <v>40</v>
      </c>
      <c r="U19" s="159" t="s">
        <v>40</v>
      </c>
      <c r="V19" s="160" t="s">
        <v>443</v>
      </c>
      <c r="W19" s="95"/>
      <c r="X19" s="159" t="s">
        <v>40</v>
      </c>
      <c r="Y19" s="159"/>
      <c r="Z19" s="159" t="s">
        <v>40</v>
      </c>
      <c r="AA19" s="159" t="s">
        <v>40</v>
      </c>
      <c r="AB19" s="160"/>
      <c r="AC19" s="98"/>
    </row>
    <row r="20" spans="1:29" x14ac:dyDescent="0.2">
      <c r="A20" s="31"/>
      <c r="B20" s="93"/>
      <c r="C20" s="87" t="s">
        <v>270</v>
      </c>
      <c r="D20" s="157" t="s">
        <v>40</v>
      </c>
      <c r="E20" s="158" t="s">
        <v>448</v>
      </c>
      <c r="F20" s="157" t="s">
        <v>445</v>
      </c>
      <c r="G20" s="157" t="s">
        <v>441</v>
      </c>
      <c r="H20" s="157" t="s">
        <v>446</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449</v>
      </c>
      <c r="F21" s="157" t="s">
        <v>445</v>
      </c>
      <c r="G21" s="157" t="s">
        <v>441</v>
      </c>
      <c r="H21" s="157" t="s">
        <v>446</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40</v>
      </c>
      <c r="E22" s="158" t="s">
        <v>450</v>
      </c>
      <c r="F22" s="157" t="s">
        <v>445</v>
      </c>
      <c r="G22" s="157" t="s">
        <v>441</v>
      </c>
      <c r="H22" s="157" t="s">
        <v>446</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451</v>
      </c>
      <c r="F23" s="157" t="s">
        <v>445</v>
      </c>
      <c r="G23" s="157" t="s">
        <v>441</v>
      </c>
      <c r="H23" s="157" t="s">
        <v>446</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452</v>
      </c>
      <c r="F24" s="157" t="s">
        <v>445</v>
      </c>
      <c r="G24" s="157" t="s">
        <v>441</v>
      </c>
      <c r="H24" s="157" t="s">
        <v>446</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443</v>
      </c>
      <c r="I26" s="95"/>
      <c r="J26" s="159" t="s">
        <v>40</v>
      </c>
      <c r="K26" s="159"/>
      <c r="L26" s="159" t="s">
        <v>40</v>
      </c>
      <c r="M26" s="159" t="s">
        <v>40</v>
      </c>
      <c r="N26" s="160"/>
      <c r="O26" s="34"/>
      <c r="P26" s="96"/>
      <c r="Q26" s="99" t="s">
        <v>283</v>
      </c>
      <c r="R26" s="167" t="s">
        <v>40</v>
      </c>
      <c r="S26" s="159"/>
      <c r="T26" s="159" t="s">
        <v>40</v>
      </c>
      <c r="U26" s="159" t="s">
        <v>40</v>
      </c>
      <c r="V26" s="160" t="s">
        <v>443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439</v>
      </c>
      <c r="E30" s="158" t="s">
        <v>453</v>
      </c>
      <c r="F30" s="157" t="s">
        <v>40</v>
      </c>
      <c r="G30" s="157" t="s">
        <v>441</v>
      </c>
      <c r="H30" s="157" t="s">
        <v>442</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443</v>
      </c>
      <c r="I31" s="95"/>
      <c r="J31" s="159" t="s">
        <v>40</v>
      </c>
      <c r="K31" s="159"/>
      <c r="L31" s="159" t="s">
        <v>40</v>
      </c>
      <c r="M31" s="159" t="s">
        <v>40</v>
      </c>
      <c r="N31" s="160"/>
      <c r="O31" s="34"/>
      <c r="P31" s="96"/>
      <c r="Q31" s="87" t="s">
        <v>293</v>
      </c>
      <c r="R31" s="166" t="s">
        <v>40</v>
      </c>
      <c r="S31" s="159"/>
      <c r="T31" s="159" t="s">
        <v>40</v>
      </c>
      <c r="U31" s="159" t="s">
        <v>40</v>
      </c>
      <c r="V31" s="160" t="s">
        <v>443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c r="T32" s="159" t="s">
        <v>40</v>
      </c>
      <c r="U32" s="159" t="s">
        <v>40</v>
      </c>
      <c r="V32" s="160" t="s">
        <v>443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443</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t="s">
        <v>454</v>
      </c>
      <c r="F35" s="157" t="s">
        <v>445</v>
      </c>
      <c r="G35" s="157" t="s">
        <v>441</v>
      </c>
      <c r="H35" s="157" t="s">
        <v>446</v>
      </c>
      <c r="I35" s="95"/>
      <c r="J35" s="159" t="s">
        <v>40</v>
      </c>
      <c r="K35" s="159"/>
      <c r="L35" s="159" t="s">
        <v>40</v>
      </c>
      <c r="M35" s="159" t="s">
        <v>40</v>
      </c>
      <c r="N35" s="160"/>
      <c r="O35" s="34"/>
      <c r="P35" s="96"/>
      <c r="Q35" s="87" t="s">
        <v>301</v>
      </c>
      <c r="R35" s="166" t="s">
        <v>40</v>
      </c>
      <c r="S35" s="159" t="s">
        <v>463</v>
      </c>
      <c r="T35" s="159" t="s">
        <v>445</v>
      </c>
      <c r="U35" s="159" t="s">
        <v>445</v>
      </c>
      <c r="V35" s="160" t="s">
        <v>446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443</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c r="T37" s="159" t="s">
        <v>40</v>
      </c>
      <c r="U37" s="159" t="s">
        <v>40</v>
      </c>
      <c r="V37" s="160" t="s">
        <v>443</v>
      </c>
      <c r="W37" s="95"/>
      <c r="X37" s="159" t="s">
        <v>40</v>
      </c>
      <c r="Y37" s="159"/>
      <c r="Z37" s="159" t="s">
        <v>40</v>
      </c>
      <c r="AA37" s="159" t="s">
        <v>40</v>
      </c>
      <c r="AB37" s="160"/>
      <c r="AC37" s="98"/>
      <c r="AD37" s="28"/>
    </row>
    <row r="38" spans="1:30" x14ac:dyDescent="0.2">
      <c r="A38" s="31"/>
      <c r="B38" s="93"/>
      <c r="C38" s="87" t="s">
        <v>306</v>
      </c>
      <c r="D38" s="157" t="s">
        <v>439</v>
      </c>
      <c r="E38" s="158" t="s">
        <v>455</v>
      </c>
      <c r="F38" s="157" t="s">
        <v>40</v>
      </c>
      <c r="G38" s="157" t="s">
        <v>441</v>
      </c>
      <c r="H38" s="157" t="s">
        <v>442</v>
      </c>
      <c r="I38" s="95"/>
      <c r="J38" s="159" t="s">
        <v>40</v>
      </c>
      <c r="K38" s="159"/>
      <c r="L38" s="159" t="s">
        <v>40</v>
      </c>
      <c r="M38" s="159" t="s">
        <v>40</v>
      </c>
      <c r="N38" s="160"/>
      <c r="O38" s="34"/>
      <c r="P38" s="96"/>
      <c r="Q38" s="87" t="s">
        <v>307</v>
      </c>
      <c r="R38" s="166" t="s">
        <v>40</v>
      </c>
      <c r="S38" s="159"/>
      <c r="T38" s="159" t="s">
        <v>40</v>
      </c>
      <c r="U38" s="159" t="s">
        <v>40</v>
      </c>
      <c r="V38" s="160" t="s">
        <v>443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c r="O39" s="34"/>
      <c r="P39" s="96"/>
      <c r="Q39" s="87" t="s">
        <v>309</v>
      </c>
      <c r="R39" s="166" t="s">
        <v>40</v>
      </c>
      <c r="S39" s="159"/>
      <c r="T39" s="159" t="s">
        <v>40</v>
      </c>
      <c r="U39" s="159" t="s">
        <v>40</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439</v>
      </c>
      <c r="S40" s="159" t="s">
        <v>464</v>
      </c>
      <c r="T40" s="159" t="s">
        <v>40</v>
      </c>
      <c r="U40" s="159" t="s">
        <v>441</v>
      </c>
      <c r="V40" s="160" t="s">
        <v>442</v>
      </c>
      <c r="W40" s="95"/>
      <c r="X40" s="159" t="s">
        <v>40</v>
      </c>
      <c r="Y40" s="159"/>
      <c r="Z40" s="159" t="s">
        <v>40</v>
      </c>
      <c r="AA40" s="159" t="s">
        <v>40</v>
      </c>
      <c r="AB40" s="160"/>
      <c r="AC40" s="98"/>
      <c r="AD40" s="28"/>
    </row>
    <row r="41" spans="1:30" x14ac:dyDescent="0.2">
      <c r="A41" s="31"/>
      <c r="B41" s="93"/>
      <c r="C41" s="87" t="s">
        <v>312</v>
      </c>
      <c r="D41" s="157" t="s">
        <v>40</v>
      </c>
      <c r="E41" s="158" t="s">
        <v>456</v>
      </c>
      <c r="F41" s="157" t="s">
        <v>445</v>
      </c>
      <c r="G41" s="157" t="s">
        <v>441</v>
      </c>
      <c r="H41" s="157" t="s">
        <v>446</v>
      </c>
      <c r="I41" s="95"/>
      <c r="J41" s="159" t="s">
        <v>40</v>
      </c>
      <c r="K41" s="159"/>
      <c r="L41" s="159" t="s">
        <v>40</v>
      </c>
      <c r="M41" s="159" t="s">
        <v>40</v>
      </c>
      <c r="N41" s="160"/>
      <c r="O41" s="34"/>
      <c r="P41" s="96"/>
      <c r="Q41" s="87" t="s">
        <v>313</v>
      </c>
      <c r="R41" s="166" t="s">
        <v>40</v>
      </c>
      <c r="S41" s="159"/>
      <c r="T41" s="159" t="s">
        <v>40</v>
      </c>
      <c r="U41" s="159" t="s">
        <v>40</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40</v>
      </c>
      <c r="S42" s="159"/>
      <c r="T42" s="159" t="s">
        <v>40</v>
      </c>
      <c r="U42" s="159" t="s">
        <v>40</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443</v>
      </c>
      <c r="I43" s="95"/>
      <c r="J43" s="159" t="s">
        <v>40</v>
      </c>
      <c r="K43" s="159"/>
      <c r="L43" s="159" t="s">
        <v>40</v>
      </c>
      <c r="M43" s="159" t="s">
        <v>40</v>
      </c>
      <c r="N43" s="160"/>
      <c r="O43" s="34"/>
      <c r="P43" s="96"/>
      <c r="Q43" s="87" t="s">
        <v>317</v>
      </c>
      <c r="R43" s="166" t="s">
        <v>439</v>
      </c>
      <c r="S43" s="159" t="s">
        <v>463</v>
      </c>
      <c r="T43" s="159" t="s">
        <v>40</v>
      </c>
      <c r="U43" s="159" t="s">
        <v>441</v>
      </c>
      <c r="V43" s="160" t="s">
        <v>442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443</v>
      </c>
      <c r="I44" s="95"/>
      <c r="J44" s="159" t="s">
        <v>40</v>
      </c>
      <c r="K44" s="159"/>
      <c r="L44" s="159" t="s">
        <v>40</v>
      </c>
      <c r="M44" s="159" t="s">
        <v>40</v>
      </c>
      <c r="N44" s="160"/>
      <c r="O44" s="34"/>
      <c r="P44" s="96"/>
      <c r="Q44" s="87" t="s">
        <v>319</v>
      </c>
      <c r="R44" s="166" t="s">
        <v>40</v>
      </c>
      <c r="S44" s="159"/>
      <c r="T44" s="159" t="s">
        <v>40</v>
      </c>
      <c r="U44" s="159" t="s">
        <v>40</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443</v>
      </c>
      <c r="I46" s="95"/>
      <c r="J46" s="159" t="s">
        <v>40</v>
      </c>
      <c r="K46" s="159"/>
      <c r="L46" s="159" t="s">
        <v>40</v>
      </c>
      <c r="M46" s="159" t="s">
        <v>40</v>
      </c>
      <c r="N46" s="160"/>
      <c r="O46" s="34"/>
      <c r="P46" s="96"/>
      <c r="Q46" s="87" t="s">
        <v>323</v>
      </c>
      <c r="R46" s="166" t="s">
        <v>439</v>
      </c>
      <c r="S46" s="159" t="s">
        <v>465</v>
      </c>
      <c r="T46" s="159" t="s">
        <v>40</v>
      </c>
      <c r="U46" s="159" t="s">
        <v>441</v>
      </c>
      <c r="V46" s="160" t="s">
        <v>442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439</v>
      </c>
      <c r="S47" s="159" t="s">
        <v>466</v>
      </c>
      <c r="T47" s="159" t="s">
        <v>40</v>
      </c>
      <c r="U47" s="159" t="s">
        <v>441</v>
      </c>
      <c r="V47" s="160" t="s">
        <v>442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443</v>
      </c>
      <c r="I48" s="95"/>
      <c r="J48" s="159" t="s">
        <v>40</v>
      </c>
      <c r="K48" s="159"/>
      <c r="L48" s="159" t="s">
        <v>40</v>
      </c>
      <c r="M48" s="159" t="s">
        <v>40</v>
      </c>
      <c r="N48" s="160"/>
      <c r="O48" s="34"/>
      <c r="P48" s="96"/>
      <c r="Q48" s="87" t="s">
        <v>327</v>
      </c>
      <c r="R48" s="166" t="s">
        <v>439</v>
      </c>
      <c r="S48" s="159" t="s">
        <v>467</v>
      </c>
      <c r="T48" s="159" t="s">
        <v>40</v>
      </c>
      <c r="U48" s="159" t="s">
        <v>441</v>
      </c>
      <c r="V48" s="160" t="s">
        <v>442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443</v>
      </c>
      <c r="I49" s="95"/>
      <c r="J49" s="159" t="s">
        <v>40</v>
      </c>
      <c r="K49" s="159"/>
      <c r="L49" s="159" t="s">
        <v>40</v>
      </c>
      <c r="M49" s="159" t="s">
        <v>40</v>
      </c>
      <c r="N49" s="160"/>
      <c r="O49" s="34"/>
      <c r="P49" s="96"/>
      <c r="Q49" s="87" t="s">
        <v>329</v>
      </c>
      <c r="R49" s="166" t="s">
        <v>439</v>
      </c>
      <c r="S49" s="159" t="s">
        <v>468</v>
      </c>
      <c r="T49" s="159" t="s">
        <v>40</v>
      </c>
      <c r="U49" s="159" t="s">
        <v>441</v>
      </c>
      <c r="V49" s="160" t="s">
        <v>442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439</v>
      </c>
      <c r="S50" s="159" t="s">
        <v>469</v>
      </c>
      <c r="T50" s="159" t="s">
        <v>40</v>
      </c>
      <c r="U50" s="159" t="s">
        <v>441</v>
      </c>
      <c r="V50" s="160" t="s">
        <v>442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443</v>
      </c>
      <c r="I51" s="95"/>
      <c r="J51" s="159" t="s">
        <v>40</v>
      </c>
      <c r="K51" s="159"/>
      <c r="L51" s="159" t="s">
        <v>40</v>
      </c>
      <c r="M51" s="159" t="s">
        <v>40</v>
      </c>
      <c r="N51" s="160"/>
      <c r="O51" s="34"/>
      <c r="P51" s="96"/>
      <c r="Q51" s="87" t="s">
        <v>333</v>
      </c>
      <c r="R51" s="166" t="s">
        <v>439</v>
      </c>
      <c r="S51" s="159" t="s">
        <v>470</v>
      </c>
      <c r="T51" s="159" t="s">
        <v>40</v>
      </c>
      <c r="U51" s="159" t="s">
        <v>441</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439</v>
      </c>
      <c r="S52" s="159" t="s">
        <v>471</v>
      </c>
      <c r="T52" s="159" t="s">
        <v>40</v>
      </c>
      <c r="U52" s="159" t="s">
        <v>441</v>
      </c>
      <c r="V52" s="160" t="s">
        <v>442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439</v>
      </c>
      <c r="S53" s="159" t="s">
        <v>472</v>
      </c>
      <c r="T53" s="159" t="s">
        <v>40</v>
      </c>
      <c r="U53" s="159" t="s">
        <v>441</v>
      </c>
      <c r="V53" s="160" t="s">
        <v>442</v>
      </c>
      <c r="W53" s="95"/>
      <c r="X53" s="159" t="s">
        <v>40</v>
      </c>
      <c r="Y53" s="159"/>
      <c r="Z53" s="159" t="s">
        <v>40</v>
      </c>
      <c r="AA53" s="159" t="s">
        <v>40</v>
      </c>
      <c r="AB53" s="160"/>
      <c r="AC53" s="98"/>
      <c r="AD53" s="28"/>
    </row>
    <row r="54" spans="1:30" x14ac:dyDescent="0.2">
      <c r="A54" s="31"/>
      <c r="B54" s="93"/>
      <c r="C54" s="87" t="s">
        <v>338</v>
      </c>
      <c r="D54" s="157" t="s">
        <v>439</v>
      </c>
      <c r="E54" s="158" t="s">
        <v>457</v>
      </c>
      <c r="F54" s="157" t="s">
        <v>40</v>
      </c>
      <c r="G54" s="157" t="s">
        <v>441</v>
      </c>
      <c r="H54" s="157" t="s">
        <v>442</v>
      </c>
      <c r="I54" s="95"/>
      <c r="J54" s="159" t="s">
        <v>40</v>
      </c>
      <c r="K54" s="159"/>
      <c r="L54" s="159" t="s">
        <v>40</v>
      </c>
      <c r="M54" s="159" t="s">
        <v>40</v>
      </c>
      <c r="N54" s="160"/>
      <c r="O54" s="34"/>
      <c r="P54" s="96"/>
      <c r="Q54" s="87" t="s">
        <v>339</v>
      </c>
      <c r="R54" s="166" t="s">
        <v>439</v>
      </c>
      <c r="S54" s="159" t="s">
        <v>473</v>
      </c>
      <c r="T54" s="159" t="s">
        <v>40</v>
      </c>
      <c r="U54" s="159" t="s">
        <v>441</v>
      </c>
      <c r="V54" s="160" t="s">
        <v>442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443</v>
      </c>
      <c r="I55" s="95"/>
      <c r="J55" s="159" t="s">
        <v>40</v>
      </c>
      <c r="K55" s="159"/>
      <c r="L55" s="159" t="s">
        <v>40</v>
      </c>
      <c r="M55" s="159" t="s">
        <v>40</v>
      </c>
      <c r="N55" s="160"/>
      <c r="O55" s="34"/>
      <c r="P55" s="96"/>
      <c r="Q55" s="87" t="s">
        <v>341</v>
      </c>
      <c r="R55" s="166" t="s">
        <v>439</v>
      </c>
      <c r="S55" s="159" t="s">
        <v>474</v>
      </c>
      <c r="T55" s="159" t="s">
        <v>40</v>
      </c>
      <c r="U55" s="159" t="s">
        <v>441</v>
      </c>
      <c r="V55" s="160" t="s">
        <v>442</v>
      </c>
      <c r="W55" s="95"/>
      <c r="X55" s="159" t="s">
        <v>40</v>
      </c>
      <c r="Y55" s="159"/>
      <c r="Z55" s="159" t="s">
        <v>40</v>
      </c>
      <c r="AA55" s="159" t="s">
        <v>40</v>
      </c>
      <c r="AB55" s="160"/>
      <c r="AC55" s="98"/>
      <c r="AD55" s="28"/>
    </row>
    <row r="56" spans="1:30" x14ac:dyDescent="0.2">
      <c r="A56" s="31"/>
      <c r="B56" s="93"/>
      <c r="C56" s="87" t="s">
        <v>342</v>
      </c>
      <c r="D56" s="157" t="s">
        <v>439</v>
      </c>
      <c r="E56" s="158" t="s">
        <v>458</v>
      </c>
      <c r="F56" s="157" t="s">
        <v>40</v>
      </c>
      <c r="G56" s="157" t="s">
        <v>441</v>
      </c>
      <c r="H56" s="157" t="s">
        <v>442</v>
      </c>
      <c r="I56" s="95"/>
      <c r="J56" s="159" t="s">
        <v>40</v>
      </c>
      <c r="K56" s="159"/>
      <c r="L56" s="159" t="s">
        <v>40</v>
      </c>
      <c r="M56" s="159" t="s">
        <v>40</v>
      </c>
      <c r="N56" s="160"/>
      <c r="O56" s="34"/>
      <c r="P56" s="96"/>
      <c r="Q56" s="87" t="s">
        <v>343</v>
      </c>
      <c r="R56" s="166" t="s">
        <v>439</v>
      </c>
      <c r="S56" s="159" t="s">
        <v>475</v>
      </c>
      <c r="T56" s="159" t="s">
        <v>40</v>
      </c>
      <c r="U56" s="159" t="s">
        <v>441</v>
      </c>
      <c r="V56" s="160" t="s">
        <v>442</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443</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443</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443</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439</v>
      </c>
      <c r="E62" s="158" t="s">
        <v>459</v>
      </c>
      <c r="F62" s="157" t="s">
        <v>40</v>
      </c>
      <c r="G62" s="157" t="s">
        <v>441</v>
      </c>
      <c r="H62" s="157" t="s">
        <v>442</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439</v>
      </c>
      <c r="E64" s="158" t="s">
        <v>460</v>
      </c>
      <c r="F64" s="157" t="s">
        <v>40</v>
      </c>
      <c r="G64" s="157" t="s">
        <v>441</v>
      </c>
      <c r="H64" s="157" t="s">
        <v>442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445</v>
      </c>
      <c r="G65" s="157" t="s">
        <v>441</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445</v>
      </c>
      <c r="G66" s="157" t="s">
        <v>441</v>
      </c>
      <c r="H66" s="157" t="s">
        <v>446</v>
      </c>
      <c r="I66" s="95"/>
      <c r="J66" s="159" t="s">
        <v>40</v>
      </c>
      <c r="K66" s="159"/>
      <c r="L66" s="159" t="s">
        <v>40</v>
      </c>
      <c r="M66" s="159" t="s">
        <v>40</v>
      </c>
      <c r="N66" s="160"/>
      <c r="O66" s="34"/>
      <c r="P66" s="96"/>
      <c r="Q66" s="102" t="s">
        <v>361</v>
      </c>
      <c r="R66" s="141"/>
      <c r="S66" s="143">
        <v>1.8185645514560004E-5</v>
      </c>
      <c r="T66" s="103"/>
      <c r="U66" s="103"/>
      <c r="V66" s="103" t="s">
        <v>478</v>
      </c>
      <c r="W66" s="104"/>
      <c r="X66" s="103"/>
      <c r="Y66" s="143">
        <v>0</v>
      </c>
      <c r="Z66" s="103"/>
      <c r="AA66" s="103"/>
      <c r="AB66" s="103" t="s">
        <v>478</v>
      </c>
      <c r="AC66" s="105"/>
      <c r="AD66" s="35"/>
      <c r="AE66" s="36"/>
    </row>
    <row r="67" spans="1:32" ht="12" x14ac:dyDescent="0.25">
      <c r="A67" s="31"/>
      <c r="B67" s="106"/>
      <c r="C67" s="107" t="s">
        <v>362</v>
      </c>
      <c r="D67" s="161" t="s">
        <v>40</v>
      </c>
      <c r="E67" s="162"/>
      <c r="F67" s="163" t="s">
        <v>40</v>
      </c>
      <c r="G67" s="163" t="s">
        <v>40</v>
      </c>
      <c r="H67" s="163" t="s">
        <v>443</v>
      </c>
      <c r="I67" s="108"/>
      <c r="J67" s="164" t="s">
        <v>40</v>
      </c>
      <c r="K67" s="164"/>
      <c r="L67" s="164" t="s">
        <v>40</v>
      </c>
      <c r="M67" s="164" t="s">
        <v>40</v>
      </c>
      <c r="N67" s="165"/>
      <c r="O67" s="109"/>
      <c r="P67" s="110"/>
      <c r="Q67" s="111" t="s">
        <v>363</v>
      </c>
      <c r="R67" s="142"/>
      <c r="S67" s="144">
        <v>6.540894306020486</v>
      </c>
      <c r="T67" s="112"/>
      <c r="U67" s="112"/>
      <c r="V67" s="112" t="s">
        <v>478</v>
      </c>
      <c r="W67" s="113"/>
      <c r="X67" s="114"/>
      <c r="Y67" s="144">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D9DFF5-C24B-447E-8AF7-85D352E793B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EA47848-6A09-48A0-9D02-1B38FDBF7A0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39c928b1-a09a-4892-a85a-0485afc6699e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9354352f-b6b9-4b58-b466-6f793525b7e3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2026-04-15T07:22:09Z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