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<sst xmlns="http://schemas.openxmlformats.org/spreadsheetml/2006/main" count="1608" uniqueCount="465">
  <si>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</si>
  <si>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</si>
  <si>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</si>
  <si>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</si>
  <si>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</si>
  <si>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</si>
  <si>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</si>
  <si>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</si>
  <si>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</si>
  <si>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</si>
  <si>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</si>
  <si>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</si>
  <si>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</si>
  <si>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</si>
  <si>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</si>
  <si>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</si>
  <si>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</si>
  <si>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</si>
  <si>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</si>
  <si>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</si>
  <si>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</si>
  <si>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</si>
  <si>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</si>
  <si>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</si>
  <si>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</si>
  <si>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</si>
  <si>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</si>
  <si>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</si>
  <si>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</si>
  <si>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</si>
  <si>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</si>
  <si>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</si>
  <si>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</si>
  <si>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</si>
  <si>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</si>
  <si>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</si>
  <si>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</si>
  <si>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</si>
  <si>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</si>
  <si>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</si>
  <si>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</si>
  <si>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</si>
  <si>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</si>
  <si>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</si>
  <si>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</si>
  <si>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</si>
  <si>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</si>
  <si>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</si>
  <si>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</si>
  <si>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</si>
  <si>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</si>
  <si>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</si>
  <si>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</si>
  <si>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</si>
  <si>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</si>
  <si>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</si>
  <si>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</si>
  <si>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</si>
  <si>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</si>
  <si>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</si>
  <si>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</si>
  <si>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</si>
  <si>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</si>
  <si>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</si>
  <si>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</si>
  <si>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</si>
  <si>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</si>
  <si>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</si>
  <si>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</si>
  <si>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</si>
  <si>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</si>
  <si>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</si>
  <si>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</si>
  <si>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</si>
  <si>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</si>
  <si>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</si>
  <si>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</si>
  <si>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</si>
  <si>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</si>
  <si>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</si>
  <si>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</si>
  <si>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</si>
  <si>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</si>
  <si>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</si>
  <si>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</si>
  <si>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</si>
  <si>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</si>
  <si>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</si>
  <si>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</si>
  <si>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</si>
  <si>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</si>
  <si>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</si>
  <si>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</si>
  <si>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</si>
  <si>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</si>
  <si>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</si>
  <si>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</si>
  <si>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</si>
  <si>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</si>
  <si>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</si>
  <si>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</si>
  <si>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</si>
  <si>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</si>
  <si>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</si>
  <si>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</si>
  <si>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</si>
  <si>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</si>
  <si>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</si>
  <si>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</si>
  <si>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</si>
  <si>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</si>
  <si>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</si>
  <si>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</si>
  <si>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</si>
  <si>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</si>
  <si>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</si>
  <si>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</si>
  <si>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</si>
  <si>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</si>
  <si>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</si>
  <si>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</si>
  <si>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</si>
  <si>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</si>
  <si>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</si>
  <si>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</si>
  <si>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</si>
  <si>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</si>
  <si>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</si>
  <si>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</si>
  <si>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</si>
  <si>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</si>
  <si>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</si>
  <si>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</si>
  <si>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</si>
  <si>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</si>
  <si>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</si>
  <si>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</si>
  <si>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</si>
  <si>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</si>
  <si>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</si>
  <si>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</si>
  <si>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</si>
  <si>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</si>
  <si>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</si>
  <si>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</si>
  <si>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</si>
  <si>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</si>
  <si>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</si>
  <si>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</si>
  <si>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</si>
  <si>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</si>
  <si>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</si>
  <si>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</si>
  <si>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</si>
  <si>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</si>
  <si>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</si>
  <si>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</si>
  <si>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</si>
  <si>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</si>
  <si>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</si>
  <si>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</si>
  <si>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</si>
  <si>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</si>
  <si>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</si>
  <si>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</si>
  <si>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</si>
  <si>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</si>
  <si>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</si>
  <si>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</si>
  <si>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</si>
  <si>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</si>
  <si>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</si>
  <si>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</si>
  <si>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</si>
  <si>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</si>
  <si>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</si>
  <si>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</si>
  <si>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</si>
  <si>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</si>
  <si>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</si>
  <si>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</si>
  <si>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</si>
  <si>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</si>
  <si>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</si>
  <si>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</si>
  <si>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</si>
  <si>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</si>
  <si>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</si>
  <si>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</si>
  <si>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</si>
  <si>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</si>
  <si>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</si>
  <si>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</si>
  <si>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</si>
  <si>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</si>
  <si>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</si>
  <si>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</si>
  <si>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</si>
  <si>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</si>
  <si>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</si>
  <si>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</si>
  <si>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</si>
  <si>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</si>
  <si>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</si>
  <si>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</si>
  <si>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</si>
  <si>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</si>
  <si>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</si>
  <si>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</si>
  <si>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</si>
  <si>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</si>
  <si>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</si>
  <si>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</si>
  <si>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</si>
  <si>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</si>
  <si>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</si>
  <si>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</si>
  <si>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</si>
  <si>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</si>
  <si>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</si>
  <si>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</si>
  <si>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</si>
  <si>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</si>
  <si>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</si>
  <si>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</si>
  <si>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</si>
  <si>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</si>
  <si>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</si>
  <si>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</si>
  <si>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</si>
  <si>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</si>
  <si>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</si>
  <si>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</si>
  <si>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</si>
  <si>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</si>
  <si>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</si>
  <si>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</si>
  <si>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</si>
  <si>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</si>
  <si>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</si>
  <si>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</si>
  <si>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</si>
  <si>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</si>
  <si>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</si>
  <si>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</si>
  <si>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</si>
  <si>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</si>
  <si>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</si>
  <si>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</si>
  <si>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</si>
  <si>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</si>
  <si>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</si>
  <si>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</si>
  <si>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</si>
  <si>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</si>
  <si>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</si>
  <si>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</si>
  <si>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</si>
  <si>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</si>
  <si>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</si>
  <si>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</si>
  <si>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</si>
  <si>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</si>
  <si>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</si>
  <si>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</si>
  <si>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</si>
  <si>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</si>
  <si>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</si>
  <si>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</si>
  <si>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</si>
  <si>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</si>
  <si>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</si>
  <si>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</si>
  <si>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</si>
  <si>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</si>
  <si>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</si>
  <si>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</si>
  <si>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</si>
  <si>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</si>
  <si>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</si>
  <si>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</si>
  <si>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</si>
  <si>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</si>
  <si>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</si>
  <si>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</si>
  <si>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</si>
  <si>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</si>
  <si>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</si>
  <si>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</si>
  <si>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</si>
  <si>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</si>
  <si>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</si>
  <si>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</si>
  <si>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</si>
  <si>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</si>
  <si>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</si>
  <si>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</si>
  <si>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</si>
  <si>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</si>
  <si>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</si>
  <si>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</si>
  <si>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</si>
  <si>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</si>
  <si>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</si>
  <si>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</si>
  <si>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</si>
  <si>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</si>
  <si>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</si>
  <si>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</si>
  <si>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</si>
  <si>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</si>
  <si>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</si>
  <si>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</si>
  <si>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</si>
  <si>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</si>
  <si>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</si>
  <si>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</si>
  <si>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</si>
  <si>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</si>
  <si>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</si>
  <si>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</si>
  <si>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</si>
  <si>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</si>
  <si>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</si>
  <si>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</si>
  <si>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</si>
  <si>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</si>
  <si>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</si>
  <si>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</si>
  <si>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</si>
  <si>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</si>
  <si>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</si>
  <si>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</si>
  <si>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</si>
  <si>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</si>
  <si>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</si>
  <si>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</si>
  <si>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</si>
  <si>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</si>
  <si>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</si>
  <si>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</si>
  <si>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</si>
  <si>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</si>
  <si>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</si>
  <si>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</si>
  <si>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</si>
  <si>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</si>
  <si>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</si>
  <si>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</si>
  <si>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</si>
  <si>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</si>
  <si>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</si>
  <si>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</si>
  <si>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</si>
  <si>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</si>
  <si>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</si>
  <si>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</si>
  <si>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</si>
  <si>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</si>
  <si>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</si>
  <si>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</si>
  <si>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</si>
  <si>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</si>
  <si>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</si>
  <si>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</si>
  <si>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</si>
  <si>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</si>
  <si>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</si>
  <si>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</si>
  <si>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</si>
  <si>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</si>
  <si>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</si>
  <si>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</si>
  <si>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</si>
  <si>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</si>
  <si>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</si>
  <si>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</si>
  <si>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</si>
  <si>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</si>
  <si>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</si>
  <si>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</si>
  <si>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</si>
  <si>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</si>
  <si>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</si>
  <si>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</si>
  <si>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</si>
  <si>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</si>
  <si>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</si>
  <si>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</si>
  <si>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</si>
  <si>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</si>
  <si>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</si>
  <si>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</si>
  <si>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</si>
  <si>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9E315</t>
  </si>
  <si>
    <t>Graphite LLW</t>
  </si>
  <si>
    <t>Nuclear Decommissioning Authority</t>
  </si>
  <si>
    <t>Nuclear Restoration Services Ltd (NRS)</t>
  </si>
  <si>
    <t>LLW</t>
  </si>
  <si>
    <t>For inventory purposes waste arisings are assumed to occur at a uniform rate over 20 years.</t>
  </si>
  <si>
    <t>Reflector graphite from reactor dismantling.</t>
  </si>
  <si>
    <t>Graphite blocks and other graphite components.</t>
  </si>
  <si>
    <t>The waste will be placed into baskets. Baskets of different Reactor Dismantling and Site Clearance LLW may be placed in the same package. The occupied volume in the package is greater than the original waste volume. A conditioning factor of 1.167 has been assumed to allow for the waste being placed in baskets before loading into standard 4m boxes. The waste will then be encapsulated.</t>
  </si>
  <si>
    <t>Reactor Dismantling &amp; Site Clearance is assumed to commence in 2080 and last for 20 years. Volumes and radioactivity have been calculated for 68 years after reactor shutdown, i.e. 2080.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</si>
  <si>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</si>
  <si>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</si>
  <si>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</si>
  <si>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</si>
  <si>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</si>
  <si>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</si>
  <si>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</si>
  <si>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</si>
  <si>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</si>
  <si>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</si>
  <si>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</si>
  <si>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</si>
  <si>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1.4.2080 - 31.3.2099</t>
  </si>
  <si>
    <t xml:space="preserve"> 2065.0</t>
  </si>
  <si>
    <t>0.80</t>
  </si>
  <si>
    <t>1.20</t>
  </si>
  <si>
    <t>4 m box (LLW)</t>
  </si>
  <si>
    <t xml:space="preserve"> 100.0</t>
  </si>
  <si>
    <t xml:space="preserve"> 16.2</t>
  </si>
  <si>
    <t>16.2</t>
  </si>
  <si>
    <t>128</t>
  </si>
  <si>
    <t xml:space="preserve"> 1.3</t>
  </si>
  <si>
    <t>2080</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</si>
  <si>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</si>
  <si>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</si>
  <si>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</si>
  <si>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</si>
  <si>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</si>
  <si>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</si>
  <si>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isotope content is insignificant.</t>
  </si>
  <si>
    <t>There may be traces of uranium as metal or oxide.</t>
  </si>
  <si>
    <t>The neptunium content is insignificant.</t>
  </si>
  <si>
    <t>There may be traces of plutonium as metal or oxide.</t>
  </si>
  <si>
    <t>100.0</t>
  </si>
  <si>
    <t>The density is the effective density for packaging assuming 90% of the waste is in blocks and 10% is rubble.</t>
  </si>
  <si>
    <t>Activation of the graphite and impurities. The activities quoted are those at 68 years after reactor shutdown, i.e. in 2080. Fission of uranium impurity in the graphite may result in some fission product and nuclide activity. There may be some contamination by Cs137.</t>
  </si>
  <si>
    <t>The values quoted were derived by calculation from available material specification and are indicative of the activities that are expected. The major source of uncertainty is the impurity levels.</t>
  </si>
  <si>
    <t>The specific activities were estimated from a neutron activation calculation of the graphite and its impurities.</t>
  </si>
  <si>
    <t>=</t>
  </si>
  <si>
    <t>1.3</t>
  </si>
  <si>
    <t>3.25E-04</t>
  </si>
  <si>
    <t>C</t>
  </si>
  <si>
    <t>2</t>
  </si>
  <si>
    <t>8</t>
  </si>
  <si>
    <t>2.05E-04</t>
  </si>
  <si>
    <t>7.12E-07</t>
  </si>
  <si>
    <t>5.95E-07</t>
  </si>
  <si>
    <t>3.94E-04</t>
  </si>
  <si>
    <t>1.03E-07</t>
  </si>
  <si>
    <t>6.57E-06</t>
  </si>
  <si>
    <t>2.76E-08</t>
  </si>
  <si>
    <t>5.01E-08</t>
  </si>
  <si>
    <t>3.67E-09</t>
  </si>
  <si>
    <t>2.06E-07</t>
  </si>
  <si>
    <t>2.78E-05</t>
  </si>
  <si>
    <t>2.19E-07</t>
  </si>
  <si>
    <t>4.01E-09</t>
  </si>
  <si>
    <t>2.55E-08</t>
  </si>
  <si>
    <t>Oldbury</t>
  </si>
  <si>
    <t>2065.0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</si>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</sst>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406</v>
      </c>
      <c r="K203" s="277" t="s">
        <v>411</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24" customHeight="1" x14ac:dyDescent="0.25">
      <c r="D210" s="186" t="s">
        <v>101</v>
      </c>
      <c r="E210" s="187"/>
      <c r="F210" s="187"/>
      <c r="G210" s="187"/>
      <c r="H210" s="187"/>
      <c r="I210" s="188"/>
      <c r="J210" s="150" t="s">
        <v>406</v>
      </c>
      <c r="K210" s="234" t="s">
        <v>411</v>
      </c>
      <c r="L210" s="235"/>
      <c r="M210" s="235"/>
      <c r="N210" s="235"/>
      <c r="O210" s="235"/>
      <c r="P210" s="236"/>
    </row>
    <row r="211" spans="1:17" s="6" customFormat="1" ht="24" customHeight="1" x14ac:dyDescent="0.25">
      <c r="D211" s="186" t="s">
        <v>102</v>
      </c>
      <c r="E211" s="187"/>
      <c r="F211" s="187"/>
      <c r="G211" s="187"/>
      <c r="H211" s="187"/>
      <c r="I211" s="188"/>
      <c r="J211" s="150" t="s">
        <v>406</v>
      </c>
      <c r="K211" s="234" t="s">
        <v>411</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24" customHeight="1" x14ac:dyDescent="0.25">
      <c r="D219" s="186" t="s">
        <v>108</v>
      </c>
      <c r="E219" s="187"/>
      <c r="F219" s="187"/>
      <c r="G219" s="187"/>
      <c r="H219" s="187"/>
      <c r="I219" s="188"/>
      <c r="J219" s="129" t="s">
        <v>406</v>
      </c>
      <c r="K219" s="234" t="s">
        <v>411</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406</v>
      </c>
      <c r="K244" s="234" t="s">
        <v>411</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406</v>
      </c>
      <c r="K254" s="234" t="s">
        <v>411</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406</v>
      </c>
      <c r="K258" s="238" t="s">
        <v>413</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410</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9E315</v>
      </c>
      <c r="G3" s="376"/>
      <c r="H3" s="376"/>
      <c r="I3" s="376"/>
      <c r="J3" s="376"/>
      <c r="K3" s="377"/>
      <c r="L3" s="384" t="str">
        <f>DataSheet!F2</f>
        <v>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t="s">
        <v>40</v>
      </c>
      <c r="S11" s="159"/>
      <c r="T11" s="159" t="s">
        <v>40</v>
      </c>
      <c r="U11" s="159" t="s">
        <v>40</v>
      </c>
      <c r="V11" s="160"/>
      <c r="W11" s="95"/>
      <c r="X11" s="159" t="s">
        <v>40</v>
      </c>
      <c r="Y11" s="159" t="s">
        <v>461</v>
      </c>
      <c r="Z11" s="159" t="s">
        <v>445</v>
      </c>
      <c r="AA11" s="159" t="s">
        <v>445</v>
      </c>
      <c r="AB11" s="160" t="s">
        <v>446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t="s">
        <v>450</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c r="Z19" s="159" t="s">
        <v>40</v>
      </c>
      <c r="AA19" s="159" t="s">
        <v>40</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447</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40</v>
      </c>
      <c r="K23" s="159" t="s">
        <v>452</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40</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t="s">
        <v>454</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447</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447</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447</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t="s">
        <v>455</v>
      </c>
      <c r="L46" s="159" t="s">
        <v>445</v>
      </c>
      <c r="M46" s="159" t="s">
        <v>445</v>
      </c>
      <c r="N46" s="160" t="s">
        <v>446</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447</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40</v>
      </c>
      <c r="K57" s="159" t="s">
        <v>456</v>
      </c>
      <c r="L57" s="159" t="s">
        <v>445</v>
      </c>
      <c r="M57" s="159" t="s">
        <v>445</v>
      </c>
      <c r="N57" s="160" t="s">
        <v>446</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447</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t="s">
        <v>457</v>
      </c>
      <c r="L64" s="159" t="s">
        <v>445</v>
      </c>
      <c r="M64" s="159" t="s">
        <v>445</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458</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459</v>
      </c>
      <c r="L66" s="159" t="s">
        <v>445</v>
      </c>
      <c r="M66" s="159" t="s">
        <v>445</v>
      </c>
      <c r="N66" s="160" t="s">
        <v>446</v>
      </c>
      <c r="O66" s="34"/>
      <c r="P66" s="96"/>
      <c r="Q66" s="102" t="s">
        <v>361</v>
      </c>
      <c r="R66" s="141"/>
      <c r="S66" s="143">
        <v>0</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t="s">
        <v>460</v>
      </c>
      <c r="L67" s="164" t="s">
        <v>445</v>
      </c>
      <c r="M67" s="164" t="s">
        <v>445</v>
      </c>
      <c r="N67" s="165" t="s">
        <v>446</v>
      </c>
      <c r="O67" s="109"/>
      <c r="P67" s="110"/>
      <c r="Q67" s="111" t="s">
        <v>363</v>
      </c>
      <c r="R67" s="142"/>
      <c r="S67" s="144">
        <v>0</v>
      </c>
      <c r="T67" s="112"/>
      <c r="U67" s="112"/>
      <c r="V67" s="112" t="s">
        <v>464</v>
      </c>
      <c r="W67" s="113"/>
      <c r="X67" s="114"/>
      <c r="Y67" s="144">
        <v>9.6031587999999995E-4</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32681B0-8694-450B-A10F-FDC2EB1DA8D4}"/>
</file>

<file path=customXml/itemProps3.xml><?xml version="1.0" encoding="utf-8"?>
<ds:datastoreItem xmlns:ds="http://schemas.openxmlformats.org/officeDocument/2006/customXml" ds:itemID="{FF740281-6ED2-4F8A-9401-DCEC509E4D5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47cdea2e-0900-4965-bca1-242577ff15ab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798a4455-2b85-4717-a6bf-2455d73065bf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2026-04-15T07:36:40Z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