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<sst xmlns="http://schemas.openxmlformats.org/spreadsheetml/2006/main" count="1645" uniqueCount="508">
  <si>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</si>
  <si>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</si>
  <si>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</si>
  <si>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</si>
  <si>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</si>
  <si>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</si>
  <si>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</si>
  <si>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</si>
  <si>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</si>
  <si>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</si>
  <si>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</si>
  <si>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</si>
  <si>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</si>
  <si>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</si>
  <si>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</si>
  <si>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</si>
  <si>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</si>
  <si>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</si>
  <si>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</si>
  <si>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</si>
  <si>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</si>
  <si>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</si>
  <si>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</si>
  <si>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</si>
  <si>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</si>
  <si>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</si>
  <si>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</si>
  <si>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</si>
  <si>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</si>
  <si>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</si>
  <si>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</si>
  <si>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</si>
  <si>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</si>
  <si>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</si>
  <si>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</si>
  <si>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</si>
  <si>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</si>
  <si>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</si>
  <si>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</si>
  <si>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</si>
  <si>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</si>
  <si>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</si>
  <si>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</si>
  <si>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</si>
  <si>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</si>
  <si>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</si>
  <si>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</si>
  <si>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</si>
  <si>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</si>
  <si>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</si>
  <si>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</si>
  <si>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</si>
  <si>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</si>
  <si>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</si>
  <si>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</si>
  <si>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</si>
  <si>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</si>
  <si>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</si>
  <si>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</si>
  <si>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</si>
  <si>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</si>
  <si>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</si>
  <si>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</si>
  <si>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</si>
  <si>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</si>
  <si>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</si>
  <si>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</si>
  <si>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</si>
  <si>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</si>
  <si>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</si>
  <si>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</si>
  <si>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</si>
  <si>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</si>
  <si>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</si>
  <si>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</si>
  <si>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</si>
  <si>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</si>
  <si>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</si>
  <si>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</si>
  <si>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</si>
  <si>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</si>
  <si>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</si>
  <si>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</si>
  <si>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</si>
  <si>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</si>
  <si>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</si>
  <si>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</si>
  <si>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</si>
  <si>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</si>
  <si>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</si>
  <si>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</si>
  <si>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</si>
  <si>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</si>
  <si>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</si>
  <si>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</si>
  <si>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</si>
  <si>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</si>
  <si>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</si>
  <si>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</si>
  <si>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</si>
  <si>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</si>
  <si>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</si>
  <si>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</si>
  <si>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</si>
  <si>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</si>
  <si>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</si>
  <si>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</si>
  <si>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</si>
  <si>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</si>
  <si>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</si>
  <si>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</si>
  <si>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</si>
  <si>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</si>
  <si>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</si>
  <si>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</si>
  <si>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</si>
  <si>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</si>
  <si>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</si>
  <si>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</si>
  <si>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</si>
  <si>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</si>
  <si>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</si>
  <si>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</si>
  <si>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</si>
  <si>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</si>
  <si>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</si>
  <si>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</si>
  <si>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</si>
  <si>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</si>
  <si>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</si>
  <si>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</si>
  <si>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</si>
  <si>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</si>
  <si>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</si>
  <si>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</si>
  <si>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</si>
  <si>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</si>
  <si>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</si>
  <si>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</si>
  <si>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</si>
  <si>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</si>
  <si>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</si>
  <si>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</si>
  <si>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</si>
  <si>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</si>
  <si>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</si>
  <si>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</si>
  <si>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</si>
  <si>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</si>
  <si>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</si>
  <si>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</si>
  <si>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</si>
  <si>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</si>
  <si>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</si>
  <si>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</si>
  <si>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</si>
  <si>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</si>
  <si>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</si>
  <si>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</si>
  <si>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</si>
  <si>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</si>
  <si>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</si>
  <si>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</si>
  <si>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</si>
  <si>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</si>
  <si>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</si>
  <si>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</si>
  <si>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</si>
  <si>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</si>
  <si>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</si>
  <si>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</si>
  <si>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</si>
  <si>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</si>
  <si>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</si>
  <si>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</si>
  <si>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</si>
  <si>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</si>
  <si>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</si>
  <si>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</si>
  <si>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</si>
  <si>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</si>
  <si>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</si>
  <si>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</si>
  <si>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</si>
  <si>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</si>
  <si>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</si>
  <si>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</si>
  <si>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</si>
  <si>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</si>
  <si>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</si>
  <si>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</si>
  <si>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</si>
  <si>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</si>
  <si>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</si>
  <si>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</si>
  <si>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</si>
  <si>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</si>
  <si>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</si>
  <si>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</si>
  <si>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</si>
  <si>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</si>
  <si>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</si>
  <si>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</si>
  <si>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</si>
  <si>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</si>
  <si>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</si>
  <si>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</si>
  <si>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</si>
  <si>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</si>
  <si>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</si>
  <si>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</si>
  <si>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</si>
  <si>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</si>
  <si>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</si>
  <si>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</si>
  <si>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</si>
  <si>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</si>
  <si>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</si>
  <si>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</si>
  <si>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</si>
  <si>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</si>
  <si>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</si>
  <si>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</si>
  <si>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</si>
  <si>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</si>
  <si>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</si>
  <si>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</si>
  <si>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</si>
  <si>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</si>
  <si>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</si>
  <si>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</si>
  <si>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</si>
  <si>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</si>
  <si>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</si>
  <si>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</si>
  <si>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</si>
  <si>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</si>
  <si>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</si>
  <si>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</si>
  <si>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</si>
  <si>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</si>
  <si>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</si>
  <si>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</si>
  <si>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</si>
  <si>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</si>
  <si>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</si>
  <si>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</si>
  <si>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</si>
  <si>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</si>
  <si>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</si>
  <si>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</si>
  <si>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</si>
  <si>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</si>
  <si>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</si>
  <si>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</si>
  <si>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</si>
  <si>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</si>
  <si>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</si>
  <si>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</si>
  <si>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</si>
  <si>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</si>
  <si>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</si>
  <si>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</si>
  <si>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</si>
  <si>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</si>
  <si>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</si>
  <si>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</si>
  <si>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</si>
  <si>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</si>
  <si>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</si>
  <si>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</si>
  <si>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</si>
  <si>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</si>
  <si>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</si>
  <si>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</si>
  <si>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</si>
  <si>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</si>
  <si>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</si>
  <si>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</si>
  <si>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</si>
  <si>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</si>
  <si>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</si>
  <si>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</si>
  <si>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</si>
  <si>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</si>
  <si>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</si>
  <si>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</si>
  <si>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</si>
  <si>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</si>
  <si>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</si>
  <si>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</si>
  <si>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</si>
  <si>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</si>
  <si>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</si>
  <si>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</si>
  <si>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</si>
  <si>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</si>
  <si>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</si>
  <si>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</si>
  <si>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</si>
  <si>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</si>
  <si>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</si>
  <si>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</si>
  <si>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</si>
  <si>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</si>
  <si>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</si>
  <si>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</si>
  <si>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</si>
  <si>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</si>
  <si>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</si>
  <si>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</si>
  <si>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</si>
  <si>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</si>
  <si>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</si>
  <si>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</si>
  <si>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</si>
  <si>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</si>
  <si>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</si>
  <si>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</si>
  <si>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</si>
  <si>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</si>
  <si>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</si>
  <si>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</si>
  <si>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</si>
  <si>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</si>
  <si>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</si>
  <si>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</si>
  <si>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</si>
  <si>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</si>
  <si>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</si>
  <si>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</si>
  <si>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</si>
  <si>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</si>
  <si>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</si>
  <si>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</si>
  <si>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</si>
  <si>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</si>
  <si>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</si>
  <si>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</si>
  <si>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</si>
  <si>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</si>
  <si>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</si>
  <si>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</si>
  <si>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</si>
  <si>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</si>
  <si>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</si>
  <si>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</si>
  <si>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</si>
  <si>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</si>
  <si>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</si>
  <si>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</si>
  <si>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</si>
  <si>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</si>
  <si>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</si>
  <si>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</si>
  <si>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</si>
  <si>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</si>
  <si>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</si>
  <si>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</si>
  <si>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</si>
  <si>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</si>
  <si>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</si>
  <si>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</si>
  <si>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</si>
  <si>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</si>
  <si>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</si>
  <si>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</si>
  <si>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</si>
  <si>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</si>
  <si>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</si>
  <si>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</si>
  <si>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</si>
  <si>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</si>
  <si>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</si>
  <si>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</si>
  <si>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</si>
  <si>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</si>
  <si>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</si>
  <si>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</si>
  <si>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</si>
  <si>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</si>
  <si>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</si>
  <si>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</si>
  <si>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</si>
  <si>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</si>
  <si>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</si>
  <si>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</si>
  <si>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</si>
  <si>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</si>
  <si>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</si>
  <si>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</si>
  <si>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</si>
  <si>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</si>
  <si>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</si>
  <si>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9J03</t>
  </si>
  <si>
    <t>Ion Exchange Resins</t>
  </si>
  <si>
    <t>Nuclear Decommissioning Authority</t>
  </si>
  <si>
    <t>Nuclear Restoration Services Ltd (NRS)</t>
  </si>
  <si>
    <t>ILW</t>
  </si>
  <si>
    <t>Pond water treatment plant.</t>
  </si>
  <si>
    <t>The waste consists of ion exchange resin types Lewatit DN (in a granular form) and IRN-74.  The resin is stored under water.  There are no large items that require special handling.</t>
  </si>
  <si>
    <t>No future arisings are expected.</t>
  </si>
  <si>
    <t>Alkali</t>
  </si>
  <si>
    <t>Lewatit DN - phenolsulphonic acid - formaldehyde condensate, strong cation resin (82%) and IRN-74 - methylene sulphonic acid (18%).  There is interstitial and supernatant water.</t>
  </si>
  <si>
    <t>= 0</t>
  </si>
  <si>
    <t>TR</t>
  </si>
  <si>
    <t xml:space="preserve"> 0</t>
  </si>
  <si>
    <t>Possibly trace amounts of nickel, molybdenum, sodium, calcium and potassium.</t>
  </si>
  <si>
    <t>= 100.0</t>
  </si>
  <si>
    <t>Lewatit DN - phenolsulphonic acid - formaldehyde condensate, strong cation resin (82% wt) and IRN-74 - methylene sulphonic acid (18% wt).</t>
  </si>
  <si>
    <t>NE</t>
  </si>
  <si>
    <t>P</t>
  </si>
  <si>
    <t>~ 0.01</t>
  </si>
  <si>
    <t>There is no sheet metal.</t>
  </si>
  <si>
    <t>On-site</t>
  </si>
  <si>
    <t xml:space="preserve"> 100.0</t>
  </si>
  <si>
    <t>= 0.1</t>
  </si>
  <si>
    <t>0.80</t>
  </si>
  <si>
    <t>1.20</t>
  </si>
  <si>
    <t>The chemical form of tritium has not been determined but may be present as water or as other inorganic or organic compounds.</t>
  </si>
  <si>
    <t>The chemical form of carbon 14 has not been determined.</t>
  </si>
  <si>
    <t>The chemical form of chlorine 36 has not been determined.</t>
  </si>
  <si>
    <t>The chemical form of selenium has not been determined.</t>
  </si>
  <si>
    <t>The chemical form of technetium has not been determined.</t>
  </si>
  <si>
    <t>The radium isotope content is insignificant.</t>
  </si>
  <si>
    <t>The thorium isotope content is insignificant.</t>
  </si>
  <si>
    <t>The chemical form of uranium isotopes has not been determined but may be present as uranium oxides.</t>
  </si>
  <si>
    <t>The chemical form of neptunium has not been determined.</t>
  </si>
  <si>
    <t>The chemical form of plutonium isotopes has not been determined but may be present as plutonium oxides.</t>
  </si>
  <si>
    <t>100.0</t>
  </si>
  <si>
    <t>The density of the waste is approximately 1.06 t/m3. This assumes some mixing of resin and water.</t>
  </si>
  <si>
    <t>The tank will be fluidised and waste recovered in one campaign. Resins will be mixed with the sludge stream 9J33, remaining containers are accounted for under 9J33. Resins will be encapsulated in a cement grout. Supercompaction will not be used.</t>
  </si>
  <si>
    <t>The waste is expected to be encapsulated in a modified Portland cement.</t>
  </si>
  <si>
    <t>No significant variability is expected.</t>
  </si>
  <si>
    <t>The container material is expected to be stainless steel. Wet ILW recovery and encapsulation plant used to condition Waste.</t>
  </si>
  <si>
    <t>The waste arises from the removal of caesium isotopes from cooling pond water. Contamination by fission products, actinides and activation products.</t>
  </si>
  <si>
    <t>Specific activity is a function of Station operating history. The values quoted are indicative of the activities that might be expected.</t>
  </si>
  <si>
    <t>Activities have been estimated.</t>
  </si>
  <si>
    <t>~</t>
  </si>
  <si>
    <t>1.1</t>
  </si>
  <si>
    <t>~ 1.8</t>
  </si>
  <si>
    <t>Unknown</t>
  </si>
  <si>
    <t>The conditioned density range is expected to be approximately 1.6 to 1.9 t/m3.</t>
  </si>
  <si>
    <t>1.39E-06</t>
  </si>
  <si>
    <t>C</t>
  </si>
  <si>
    <t>1</t>
  </si>
  <si>
    <t>8</t>
  </si>
  <si>
    <t>2.06E-06</t>
  </si>
  <si>
    <t>1.13E-07</t>
  </si>
  <si>
    <t>5.44E-08</t>
  </si>
  <si>
    <t>2</t>
  </si>
  <si>
    <t>6.07E-07</t>
  </si>
  <si>
    <t>1.18E-06</t>
  </si>
  <si>
    <t>1.38E-06</t>
  </si>
  <si>
    <t>2.69E-08</t>
  </si>
  <si>
    <t>7.09E-06</t>
  </si>
  <si>
    <t>1.90E-09</t>
  </si>
  <si>
    <t>2.27E-05</t>
  </si>
  <si>
    <t>4.79E-02</t>
  </si>
  <si>
    <t>9.11E-08</t>
  </si>
  <si>
    <t>1.53E-07</t>
  </si>
  <si>
    <t>2.23E-08</t>
  </si>
  <si>
    <t>1.31E-09</t>
  </si>
  <si>
    <t>1.02E-04</t>
  </si>
  <si>
    <t>6.40E-09</t>
  </si>
  <si>
    <t>7.81E-09</t>
  </si>
  <si>
    <t>1.37E-07</t>
  </si>
  <si>
    <t>8.36E-07</t>
  </si>
  <si>
    <t>2.18E-08</t>
  </si>
  <si>
    <t>4.34E-09</t>
  </si>
  <si>
    <t>3.05E-09</t>
  </si>
  <si>
    <t>1.09E-09</t>
  </si>
  <si>
    <t>1.76E-08</t>
  </si>
  <si>
    <t>3.40E-07</t>
  </si>
  <si>
    <t>1.29E-05</t>
  </si>
  <si>
    <t>9.32E-01</t>
  </si>
  <si>
    <t>6.29E-09</t>
  </si>
  <si>
    <t>9.95E-08</t>
  </si>
  <si>
    <t>5.20E-05</t>
  </si>
  <si>
    <t>4.68E-09</t>
  </si>
  <si>
    <t>9.37E-06</t>
  </si>
  <si>
    <t>1.15E-05</t>
  </si>
  <si>
    <t>1.65E-09</t>
  </si>
  <si>
    <t>5.04E-07</t>
  </si>
  <si>
    <t>4.05E-07</t>
  </si>
  <si>
    <t>4.86E-09</t>
  </si>
  <si>
    <t>6.94E-09</t>
  </si>
  <si>
    <t>7.53E-08</t>
  </si>
  <si>
    <t>1.16E-08</t>
  </si>
  <si>
    <t>2.31E-07</t>
  </si>
  <si>
    <t>2.41E-08</t>
  </si>
  <si>
    <t>8.91E-08</t>
  </si>
  <si>
    <t>1.17E-08</t>
  </si>
  <si>
    <t>9.12E-05</t>
  </si>
  <si>
    <t>4.55E-05</t>
  </si>
  <si>
    <t>4.54E-05</t>
  </si>
  <si>
    <t>2.10E-02</t>
  </si>
  <si>
    <t>6.85E-08</t>
  </si>
  <si>
    <t>1.17E-03</t>
  </si>
  <si>
    <t>2.03E-07</t>
  </si>
  <si>
    <t>2.55E-07</t>
  </si>
  <si>
    <t>1.67E-07</t>
  </si>
  <si>
    <t>1.47E-05</t>
  </si>
  <si>
    <t>1.61E-04</t>
  </si>
  <si>
    <t>Hunterston A</t>
  </si>
  <si>
    <t>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</si>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</sst>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36" customHeight="1" x14ac:dyDescent="0.25">
      <c r="D168" s="266" t="s">
        <v>64</v>
      </c>
      <c r="E168" s="227"/>
      <c r="F168" s="227"/>
      <c r="G168" s="227"/>
      <c r="H168" s="227"/>
      <c r="I168" s="267"/>
      <c r="J168" s="150" t="s">
        <v>408</v>
      </c>
      <c r="K168" s="234" t="s">
        <v>409</v>
      </c>
      <c r="L168" s="235"/>
      <c r="M168" s="235"/>
      <c r="N168" s="235"/>
      <c r="O168" s="235"/>
      <c r="P168" s="236"/>
      <c r="Q168" s="150" t="s">
        <v>429</v>
      </c>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9J03</v>
      </c>
      <c r="G3" s="376"/>
      <c r="H3" s="376"/>
      <c r="I3" s="376"/>
      <c r="J3" s="376"/>
      <c r="K3" s="377"/>
      <c r="L3" s="384" t="str">
        <f>DataSheet!F2</f>
        <v>Ion Exchange Resins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t="s">
        <v>482</v>
      </c>
      <c r="T10" s="159" t="s">
        <v>444</v>
      </c>
      <c r="U10" s="159" t="s">
        <v>444</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444</v>
      </c>
      <c r="G11" s="157" t="s">
        <v>444</v>
      </c>
      <c r="H11" s="157" t="s">
        <v>445</v>
      </c>
      <c r="I11" s="95"/>
      <c r="J11" s="159" t="s">
        <v>40</v>
      </c>
      <c r="K11" s="159"/>
      <c r="L11" s="159" t="s">
        <v>40</v>
      </c>
      <c r="M11" s="159" t="s">
        <v>40</v>
      </c>
      <c r="N11" s="160"/>
      <c r="O11" s="34"/>
      <c r="P11" s="96"/>
      <c r="Q11" s="87" t="s">
        <v>253</v>
      </c>
      <c r="R11" s="166" t="s">
        <v>40</v>
      </c>
      <c r="S11" s="159" t="s">
        <v>483</v>
      </c>
      <c r="T11" s="159" t="s">
        <v>444</v>
      </c>
      <c r="U11" s="159" t="s">
        <v>444</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t="s">
        <v>446</v>
      </c>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444</v>
      </c>
      <c r="G14" s="157" t="s">
        <v>444</v>
      </c>
      <c r="H14" s="157" t="s">
        <v>445</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t="s">
        <v>449</v>
      </c>
      <c r="F15" s="157" t="s">
        <v>444</v>
      </c>
      <c r="G15" s="157" t="s">
        <v>444</v>
      </c>
      <c r="H15" s="157" t="s">
        <v>450</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t="s">
        <v>484</v>
      </c>
      <c r="T16" s="159" t="s">
        <v>444</v>
      </c>
      <c r="U16" s="159" t="s">
        <v>444</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t="s">
        <v>451</v>
      </c>
      <c r="F18" s="157" t="s">
        <v>444</v>
      </c>
      <c r="G18" s="157" t="s">
        <v>444</v>
      </c>
      <c r="H18" s="157" t="s">
        <v>445</v>
      </c>
      <c r="I18" s="95"/>
      <c r="J18" s="159" t="s">
        <v>40</v>
      </c>
      <c r="K18" s="159"/>
      <c r="L18" s="159" t="s">
        <v>40</v>
      </c>
      <c r="M18" s="159" t="s">
        <v>40</v>
      </c>
      <c r="N18" s="160"/>
      <c r="O18" s="34"/>
      <c r="P18" s="96"/>
      <c r="Q18" s="87" t="s">
        <v>267</v>
      </c>
      <c r="R18" s="166" t="s">
        <v>40</v>
      </c>
      <c r="S18" s="159" t="s">
        <v>485</v>
      </c>
      <c r="T18" s="159" t="s">
        <v>444</v>
      </c>
      <c r="U18" s="159" t="s">
        <v>444</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t="s">
        <v>486</v>
      </c>
      <c r="T19" s="159" t="s">
        <v>444</v>
      </c>
      <c r="U19" s="159" t="s">
        <v>444</v>
      </c>
      <c r="V19" s="160" t="s">
        <v>450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446</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452</v>
      </c>
      <c r="F21" s="157" t="s">
        <v>444</v>
      </c>
      <c r="G21" s="157" t="s">
        <v>444</v>
      </c>
      <c r="H21" s="157" t="s">
        <v>445</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453</v>
      </c>
      <c r="F22" s="157" t="s">
        <v>444</v>
      </c>
      <c r="G22" s="157" t="s">
        <v>444</v>
      </c>
      <c r="H22" s="157" t="s">
        <v>445</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454</v>
      </c>
      <c r="F23" s="157" t="s">
        <v>444</v>
      </c>
      <c r="G23" s="157" t="s">
        <v>444</v>
      </c>
      <c r="H23" s="157" t="s">
        <v>445</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455</v>
      </c>
      <c r="F24" s="157" t="s">
        <v>444</v>
      </c>
      <c r="G24" s="157" t="s">
        <v>444</v>
      </c>
      <c r="H24" s="157" t="s">
        <v>445</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t="s">
        <v>456</v>
      </c>
      <c r="F26" s="157" t="s">
        <v>444</v>
      </c>
      <c r="G26" s="157" t="s">
        <v>444</v>
      </c>
      <c r="H26" s="157" t="s">
        <v>450</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t="s">
        <v>457</v>
      </c>
      <c r="F28" s="157" t="s">
        <v>444</v>
      </c>
      <c r="G28" s="157" t="s">
        <v>444</v>
      </c>
      <c r="H28" s="157" t="s">
        <v>450</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40</v>
      </c>
      <c r="E30" s="158" t="s">
        <v>458</v>
      </c>
      <c r="F30" s="157" t="s">
        <v>444</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t="s">
        <v>459</v>
      </c>
      <c r="F31" s="157" t="s">
        <v>444</v>
      </c>
      <c r="G31" s="157" t="s">
        <v>444</v>
      </c>
      <c r="H31" s="157" t="s">
        <v>450</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t="s">
        <v>460</v>
      </c>
      <c r="F34" s="157" t="s">
        <v>444</v>
      </c>
      <c r="G34" s="157" t="s">
        <v>444</v>
      </c>
      <c r="H34" s="157" t="s">
        <v>450</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461</v>
      </c>
      <c r="F35" s="157" t="s">
        <v>444</v>
      </c>
      <c r="G35" s="157" t="s">
        <v>444</v>
      </c>
      <c r="H35" s="157" t="s">
        <v>450</v>
      </c>
      <c r="I35" s="95"/>
      <c r="J35" s="159" t="s">
        <v>40</v>
      </c>
      <c r="K35" s="159"/>
      <c r="L35" s="159" t="s">
        <v>40</v>
      </c>
      <c r="M35" s="159" t="s">
        <v>40</v>
      </c>
      <c r="N35" s="160"/>
      <c r="O35" s="34"/>
      <c r="P35" s="96"/>
      <c r="Q35" s="87" t="s">
        <v>301</v>
      </c>
      <c r="R35" s="166" t="s">
        <v>40</v>
      </c>
      <c r="S35" s="159" t="s">
        <v>487</v>
      </c>
      <c r="T35" s="159" t="s">
        <v>444</v>
      </c>
      <c r="U35" s="159" t="s">
        <v>444</v>
      </c>
      <c r="V35" s="160" t="s">
        <v>450</v>
      </c>
      <c r="W35" s="95"/>
      <c r="X35" s="159" t="s">
        <v>40</v>
      </c>
      <c r="Y35" s="159"/>
      <c r="Z35" s="159" t="s">
        <v>40</v>
      </c>
      <c r="AA35" s="159" t="s">
        <v>40</v>
      </c>
      <c r="AB35" s="160"/>
      <c r="AC35" s="98"/>
      <c r="AD35" s="28"/>
    </row>
    <row r="36" spans="1:30" x14ac:dyDescent="0.2">
      <c r="A36" s="31"/>
      <c r="B36" s="93"/>
      <c r="C36" s="87" t="s">
        <v>302</v>
      </c>
      <c r="D36" s="157" t="s">
        <v>40</v>
      </c>
      <c r="E36" s="158" t="s">
        <v>462</v>
      </c>
      <c r="F36" s="157" t="s">
        <v>444</v>
      </c>
      <c r="G36" s="157" t="s">
        <v>444</v>
      </c>
      <c r="H36" s="157" t="s">
        <v>450</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t="s">
        <v>488</v>
      </c>
      <c r="T37" s="159" t="s">
        <v>444</v>
      </c>
      <c r="U37" s="159" t="s">
        <v>444</v>
      </c>
      <c r="V37" s="160" t="s">
        <v>450</v>
      </c>
      <c r="W37" s="95"/>
      <c r="X37" s="159" t="s">
        <v>40</v>
      </c>
      <c r="Y37" s="159"/>
      <c r="Z37" s="159" t="s">
        <v>40</v>
      </c>
      <c r="AA37" s="159" t="s">
        <v>40</v>
      </c>
      <c r="AB37" s="160"/>
      <c r="AC37" s="98"/>
      <c r="AD37" s="28"/>
    </row>
    <row r="38" spans="1:30" x14ac:dyDescent="0.2">
      <c r="A38" s="31"/>
      <c r="B38" s="93"/>
      <c r="C38" s="87" t="s">
        <v>306</v>
      </c>
      <c r="D38" s="157" t="s">
        <v>40</v>
      </c>
      <c r="E38" s="158" t="s">
        <v>463</v>
      </c>
      <c r="F38" s="157" t="s">
        <v>444</v>
      </c>
      <c r="G38" s="157" t="s">
        <v>444</v>
      </c>
      <c r="H38" s="157" t="s">
        <v>445</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t="s">
        <v>464</v>
      </c>
      <c r="F40" s="157" t="s">
        <v>444</v>
      </c>
      <c r="G40" s="157" t="s">
        <v>444</v>
      </c>
      <c r="H40" s="157" t="s">
        <v>450</v>
      </c>
      <c r="I40" s="95"/>
      <c r="J40" s="159" t="s">
        <v>40</v>
      </c>
      <c r="K40" s="159"/>
      <c r="L40" s="159" t="s">
        <v>40</v>
      </c>
      <c r="M40" s="159" t="s">
        <v>40</v>
      </c>
      <c r="N40" s="160"/>
      <c r="O40" s="34"/>
      <c r="P40" s="96"/>
      <c r="Q40" s="87" t="s">
        <v>311</v>
      </c>
      <c r="R40" s="166" t="s">
        <v>40</v>
      </c>
      <c r="S40" s="159" t="s">
        <v>489</v>
      </c>
      <c r="T40" s="159" t="s">
        <v>444</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465</v>
      </c>
      <c r="F41" s="157" t="s">
        <v>444</v>
      </c>
      <c r="G41" s="157" t="s">
        <v>444</v>
      </c>
      <c r="H41" s="157" t="s">
        <v>450</v>
      </c>
      <c r="I41" s="95"/>
      <c r="J41" s="159" t="s">
        <v>40</v>
      </c>
      <c r="K41" s="159"/>
      <c r="L41" s="159" t="s">
        <v>40</v>
      </c>
      <c r="M41" s="159" t="s">
        <v>40</v>
      </c>
      <c r="N41" s="160"/>
      <c r="O41" s="34"/>
      <c r="P41" s="96"/>
      <c r="Q41" s="87" t="s">
        <v>313</v>
      </c>
      <c r="R41" s="166" t="s">
        <v>40</v>
      </c>
      <c r="S41" s="159" t="s">
        <v>490</v>
      </c>
      <c r="T41" s="159" t="s">
        <v>444</v>
      </c>
      <c r="U41" s="159" t="s">
        <v>444</v>
      </c>
      <c r="V41" s="160" t="s">
        <v>445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t="s">
        <v>491</v>
      </c>
      <c r="T42" s="159" t="s">
        <v>444</v>
      </c>
      <c r="U42" s="159" t="s">
        <v>444</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40</v>
      </c>
      <c r="S43" s="159" t="s">
        <v>487</v>
      </c>
      <c r="T43" s="159" t="s">
        <v>444</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t="s">
        <v>466</v>
      </c>
      <c r="F44" s="157" t="s">
        <v>444</v>
      </c>
      <c r="G44" s="157" t="s">
        <v>444</v>
      </c>
      <c r="H44" s="157" t="s">
        <v>450</v>
      </c>
      <c r="I44" s="95"/>
      <c r="J44" s="159" t="s">
        <v>40</v>
      </c>
      <c r="K44" s="159"/>
      <c r="L44" s="159" t="s">
        <v>40</v>
      </c>
      <c r="M44" s="159" t="s">
        <v>40</v>
      </c>
      <c r="N44" s="160"/>
      <c r="O44" s="34"/>
      <c r="P44" s="96"/>
      <c r="Q44" s="87" t="s">
        <v>319</v>
      </c>
      <c r="R44" s="166" t="s">
        <v>40</v>
      </c>
      <c r="S44" s="159" t="s">
        <v>492</v>
      </c>
      <c r="T44" s="159" t="s">
        <v>444</v>
      </c>
      <c r="U44" s="159" t="s">
        <v>444</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t="s">
        <v>467</v>
      </c>
      <c r="F46" s="157" t="s">
        <v>444</v>
      </c>
      <c r="G46" s="157" t="s">
        <v>444</v>
      </c>
      <c r="H46" s="157" t="s">
        <v>450</v>
      </c>
      <c r="I46" s="95"/>
      <c r="J46" s="159" t="s">
        <v>40</v>
      </c>
      <c r="K46" s="159"/>
      <c r="L46" s="159" t="s">
        <v>40</v>
      </c>
      <c r="M46" s="159" t="s">
        <v>40</v>
      </c>
      <c r="N46" s="160"/>
      <c r="O46" s="34"/>
      <c r="P46" s="96"/>
      <c r="Q46" s="87" t="s">
        <v>323</v>
      </c>
      <c r="R46" s="166" t="s">
        <v>40</v>
      </c>
      <c r="S46" s="159" t="s">
        <v>493</v>
      </c>
      <c r="T46" s="159" t="s">
        <v>444</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40</v>
      </c>
      <c r="S47" s="159" t="s">
        <v>494</v>
      </c>
      <c r="T47" s="159" t="s">
        <v>444</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t="s">
        <v>468</v>
      </c>
      <c r="F48" s="157" t="s">
        <v>444</v>
      </c>
      <c r="G48" s="157" t="s">
        <v>444</v>
      </c>
      <c r="H48" s="157" t="s">
        <v>450</v>
      </c>
      <c r="I48" s="95"/>
      <c r="J48" s="159" t="s">
        <v>40</v>
      </c>
      <c r="K48" s="159"/>
      <c r="L48" s="159" t="s">
        <v>40</v>
      </c>
      <c r="M48" s="159" t="s">
        <v>40</v>
      </c>
      <c r="N48" s="160"/>
      <c r="O48" s="34"/>
      <c r="P48" s="96"/>
      <c r="Q48" s="87" t="s">
        <v>327</v>
      </c>
      <c r="R48" s="166" t="s">
        <v>40</v>
      </c>
      <c r="S48" s="159" t="s">
        <v>495</v>
      </c>
      <c r="T48" s="159" t="s">
        <v>444</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t="s">
        <v>469</v>
      </c>
      <c r="F49" s="157" t="s">
        <v>444</v>
      </c>
      <c r="G49" s="157" t="s">
        <v>444</v>
      </c>
      <c r="H49" s="157" t="s">
        <v>450</v>
      </c>
      <c r="I49" s="95"/>
      <c r="J49" s="159" t="s">
        <v>40</v>
      </c>
      <c r="K49" s="159"/>
      <c r="L49" s="159" t="s">
        <v>40</v>
      </c>
      <c r="M49" s="159" t="s">
        <v>40</v>
      </c>
      <c r="N49" s="160"/>
      <c r="O49" s="34"/>
      <c r="P49" s="96"/>
      <c r="Q49" s="87" t="s">
        <v>329</v>
      </c>
      <c r="R49" s="166" t="s">
        <v>40</v>
      </c>
      <c r="S49" s="159" t="s">
        <v>496</v>
      </c>
      <c r="T49" s="159" t="s">
        <v>444</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t="s">
        <v>470</v>
      </c>
      <c r="F50" s="157" t="s">
        <v>444</v>
      </c>
      <c r="G50" s="157" t="s">
        <v>444</v>
      </c>
      <c r="H50" s="157" t="s">
        <v>450</v>
      </c>
      <c r="I50" s="95"/>
      <c r="J50" s="159" t="s">
        <v>40</v>
      </c>
      <c r="K50" s="159"/>
      <c r="L50" s="159" t="s">
        <v>40</v>
      </c>
      <c r="M50" s="159" t="s">
        <v>40</v>
      </c>
      <c r="N50" s="160"/>
      <c r="O50" s="34"/>
      <c r="P50" s="96"/>
      <c r="Q50" s="87" t="s">
        <v>331</v>
      </c>
      <c r="R50" s="166" t="s">
        <v>40</v>
      </c>
      <c r="S50" s="159" t="s">
        <v>497</v>
      </c>
      <c r="T50" s="159" t="s">
        <v>444</v>
      </c>
      <c r="U50" s="159" t="s">
        <v>444</v>
      </c>
      <c r="V50" s="160" t="s">
        <v>450</v>
      </c>
      <c r="W50" s="95"/>
      <c r="X50" s="159" t="s">
        <v>40</v>
      </c>
      <c r="Y50" s="159"/>
      <c r="Z50" s="159" t="s">
        <v>40</v>
      </c>
      <c r="AA50" s="159" t="s">
        <v>40</v>
      </c>
      <c r="AB50" s="160"/>
      <c r="AC50" s="98"/>
      <c r="AD50" s="28"/>
    </row>
    <row r="51" spans="1:30" x14ac:dyDescent="0.2">
      <c r="A51" s="31"/>
      <c r="B51" s="93"/>
      <c r="C51" s="87" t="s">
        <v>332</v>
      </c>
      <c r="D51" s="157" t="s">
        <v>40</v>
      </c>
      <c r="E51" s="158" t="s">
        <v>471</v>
      </c>
      <c r="F51" s="157" t="s">
        <v>444</v>
      </c>
      <c r="G51" s="157" t="s">
        <v>444</v>
      </c>
      <c r="H51" s="157" t="s">
        <v>450</v>
      </c>
      <c r="I51" s="95"/>
      <c r="J51" s="159" t="s">
        <v>40</v>
      </c>
      <c r="K51" s="159"/>
      <c r="L51" s="159" t="s">
        <v>40</v>
      </c>
      <c r="M51" s="159" t="s">
        <v>40</v>
      </c>
      <c r="N51" s="160"/>
      <c r="O51" s="34"/>
      <c r="P51" s="96"/>
      <c r="Q51" s="87" t="s">
        <v>333</v>
      </c>
      <c r="R51" s="166" t="s">
        <v>40</v>
      </c>
      <c r="S51" s="159" t="s">
        <v>498</v>
      </c>
      <c r="T51" s="159" t="s">
        <v>444</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40</v>
      </c>
      <c r="S52" s="159" t="s">
        <v>499</v>
      </c>
      <c r="T52" s="159" t="s">
        <v>444</v>
      </c>
      <c r="U52" s="159" t="s">
        <v>444</v>
      </c>
      <c r="V52" s="160" t="s">
        <v>450</v>
      </c>
      <c r="W52" s="95"/>
      <c r="X52" s="159" t="s">
        <v>40</v>
      </c>
      <c r="Y52" s="159"/>
      <c r="Z52" s="159" t="s">
        <v>40</v>
      </c>
      <c r="AA52" s="159" t="s">
        <v>40</v>
      </c>
      <c r="AB52" s="160"/>
      <c r="AC52" s="98"/>
      <c r="AD52" s="28"/>
    </row>
    <row r="53" spans="1:30" x14ac:dyDescent="0.2">
      <c r="A53" s="31"/>
      <c r="B53" s="93"/>
      <c r="C53" s="87" t="s">
        <v>336</v>
      </c>
      <c r="D53" s="157" t="s">
        <v>40</v>
      </c>
      <c r="E53" s="158" t="s">
        <v>472</v>
      </c>
      <c r="F53" s="157" t="s">
        <v>444</v>
      </c>
      <c r="G53" s="157" t="s">
        <v>444</v>
      </c>
      <c r="H53" s="157" t="s">
        <v>445</v>
      </c>
      <c r="I53" s="95"/>
      <c r="J53" s="159" t="s">
        <v>40</v>
      </c>
      <c r="K53" s="159"/>
      <c r="L53" s="159" t="s">
        <v>40</v>
      </c>
      <c r="M53" s="159" t="s">
        <v>40</v>
      </c>
      <c r="N53" s="160"/>
      <c r="O53" s="34"/>
      <c r="P53" s="96"/>
      <c r="Q53" s="87" t="s">
        <v>337</v>
      </c>
      <c r="R53" s="166" t="s">
        <v>40</v>
      </c>
      <c r="S53" s="159" t="s">
        <v>500</v>
      </c>
      <c r="T53" s="159" t="s">
        <v>444</v>
      </c>
      <c r="U53" s="159" t="s">
        <v>444</v>
      </c>
      <c r="V53" s="160" t="s">
        <v>450</v>
      </c>
      <c r="W53" s="95"/>
      <c r="X53" s="159" t="s">
        <v>40</v>
      </c>
      <c r="Y53" s="159"/>
      <c r="Z53" s="159" t="s">
        <v>40</v>
      </c>
      <c r="AA53" s="159" t="s">
        <v>40</v>
      </c>
      <c r="AB53" s="160"/>
      <c r="AC53" s="98"/>
      <c r="AD53" s="28"/>
    </row>
    <row r="54" spans="1:30" x14ac:dyDescent="0.2">
      <c r="A54" s="31"/>
      <c r="B54" s="93"/>
      <c r="C54" s="87" t="s">
        <v>338</v>
      </c>
      <c r="D54" s="157" t="s">
        <v>40</v>
      </c>
      <c r="E54" s="158" t="s">
        <v>473</v>
      </c>
      <c r="F54" s="157" t="s">
        <v>444</v>
      </c>
      <c r="G54" s="157" t="s">
        <v>444</v>
      </c>
      <c r="H54" s="157" t="s">
        <v>445</v>
      </c>
      <c r="I54" s="95"/>
      <c r="J54" s="159" t="s">
        <v>40</v>
      </c>
      <c r="K54" s="159"/>
      <c r="L54" s="159" t="s">
        <v>40</v>
      </c>
      <c r="M54" s="159" t="s">
        <v>40</v>
      </c>
      <c r="N54" s="160"/>
      <c r="O54" s="34"/>
      <c r="P54" s="96"/>
      <c r="Q54" s="87" t="s">
        <v>339</v>
      </c>
      <c r="R54" s="166" t="s">
        <v>40</v>
      </c>
      <c r="S54" s="159" t="s">
        <v>501</v>
      </c>
      <c r="T54" s="159" t="s">
        <v>444</v>
      </c>
      <c r="U54" s="159" t="s">
        <v>444</v>
      </c>
      <c r="V54" s="160" t="s">
        <v>445</v>
      </c>
      <c r="W54" s="95"/>
      <c r="X54" s="159" t="s">
        <v>40</v>
      </c>
      <c r="Y54" s="159"/>
      <c r="Z54" s="159" t="s">
        <v>40</v>
      </c>
      <c r="AA54" s="159" t="s">
        <v>40</v>
      </c>
      <c r="AB54" s="160"/>
      <c r="AC54" s="98"/>
      <c r="AD54" s="28"/>
    </row>
    <row r="55" spans="1:30" x14ac:dyDescent="0.2">
      <c r="A55" s="31"/>
      <c r="B55" s="93"/>
      <c r="C55" s="87" t="s">
        <v>340</v>
      </c>
      <c r="D55" s="157" t="s">
        <v>40</v>
      </c>
      <c r="E55" s="158" t="s">
        <v>474</v>
      </c>
      <c r="F55" s="157" t="s">
        <v>444</v>
      </c>
      <c r="G55" s="157" t="s">
        <v>444</v>
      </c>
      <c r="H55" s="157" t="s">
        <v>450</v>
      </c>
      <c r="I55" s="95"/>
      <c r="J55" s="159" t="s">
        <v>40</v>
      </c>
      <c r="K55" s="159"/>
      <c r="L55" s="159" t="s">
        <v>40</v>
      </c>
      <c r="M55" s="159" t="s">
        <v>40</v>
      </c>
      <c r="N55" s="160"/>
      <c r="O55" s="34"/>
      <c r="P55" s="96"/>
      <c r="Q55" s="87" t="s">
        <v>341</v>
      </c>
      <c r="R55" s="166" t="s">
        <v>40</v>
      </c>
      <c r="S55" s="159" t="s">
        <v>502</v>
      </c>
      <c r="T55" s="159" t="s">
        <v>444</v>
      </c>
      <c r="U55" s="159" t="s">
        <v>444</v>
      </c>
      <c r="V55" s="160" t="s">
        <v>445</v>
      </c>
      <c r="W55" s="95"/>
      <c r="X55" s="159" t="s">
        <v>40</v>
      </c>
      <c r="Y55" s="159"/>
      <c r="Z55" s="159" t="s">
        <v>40</v>
      </c>
      <c r="AA55" s="159" t="s">
        <v>40</v>
      </c>
      <c r="AB55" s="160"/>
      <c r="AC55" s="98"/>
      <c r="AD55" s="28"/>
    </row>
    <row r="56" spans="1:30" x14ac:dyDescent="0.2">
      <c r="A56" s="31"/>
      <c r="B56" s="93"/>
      <c r="C56" s="87" t="s">
        <v>342</v>
      </c>
      <c r="D56" s="157" t="s">
        <v>40</v>
      </c>
      <c r="E56" s="158" t="s">
        <v>475</v>
      </c>
      <c r="F56" s="157" t="s">
        <v>444</v>
      </c>
      <c r="G56" s="157" t="s">
        <v>444</v>
      </c>
      <c r="H56" s="157" t="s">
        <v>445</v>
      </c>
      <c r="I56" s="95"/>
      <c r="J56" s="159" t="s">
        <v>40</v>
      </c>
      <c r="K56" s="159"/>
      <c r="L56" s="159" t="s">
        <v>40</v>
      </c>
      <c r="M56" s="159" t="s">
        <v>40</v>
      </c>
      <c r="N56" s="160"/>
      <c r="O56" s="34"/>
      <c r="P56" s="96"/>
      <c r="Q56" s="87" t="s">
        <v>343</v>
      </c>
      <c r="R56" s="166" t="s">
        <v>40</v>
      </c>
      <c r="S56" s="159" t="s">
        <v>503</v>
      </c>
      <c r="T56" s="159" t="s">
        <v>444</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t="s">
        <v>476</v>
      </c>
      <c r="F57" s="157" t="s">
        <v>444</v>
      </c>
      <c r="G57" s="157" t="s">
        <v>444</v>
      </c>
      <c r="H57" s="157" t="s">
        <v>450</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40</v>
      </c>
      <c r="E62" s="158" t="s">
        <v>477</v>
      </c>
      <c r="F62" s="157" t="s">
        <v>444</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40</v>
      </c>
      <c r="E64" s="158" t="s">
        <v>478</v>
      </c>
      <c r="F64" s="157" t="s">
        <v>444</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444</v>
      </c>
      <c r="G65" s="157" t="s">
        <v>444</v>
      </c>
      <c r="H65" s="157" t="s">
        <v>450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444</v>
      </c>
      <c r="G66" s="157" t="s">
        <v>444</v>
      </c>
      <c r="H66" s="157" t="s">
        <v>445</v>
      </c>
      <c r="I66" s="95"/>
      <c r="J66" s="159" t="s">
        <v>40</v>
      </c>
      <c r="K66" s="159"/>
      <c r="L66" s="159" t="s">
        <v>40</v>
      </c>
      <c r="M66" s="159" t="s">
        <v>40</v>
      </c>
      <c r="N66" s="160"/>
      <c r="O66" s="34"/>
      <c r="P66" s="96"/>
      <c r="Q66" s="102" t="s">
        <v>361</v>
      </c>
      <c r="R66" s="141"/>
      <c r="S66" s="143">
        <v>1.5317714817517007E-3</v>
      </c>
      <c r="T66" s="103"/>
      <c r="U66" s="103"/>
      <c r="V66" s="103" t="s">
        <v>507</v>
      </c>
      <c r="W66" s="104"/>
      <c r="X66" s="103"/>
      <c r="Y66" s="143">
        <v>0</v>
      </c>
      <c r="Z66" s="103"/>
      <c r="AA66" s="103"/>
      <c r="AB66" s="103" t="s">
        <v>507</v>
      </c>
      <c r="AC66" s="105"/>
      <c r="AD66" s="35"/>
      <c r="AE66" s="36"/>
    </row>
    <row r="67" spans="1:32" ht="12" x14ac:dyDescent="0.25">
      <c r="A67" s="31"/>
      <c r="B67" s="106"/>
      <c r="C67" s="107" t="s">
        <v>362</v>
      </c>
      <c r="D67" s="161" t="s">
        <v>40</v>
      </c>
      <c r="E67" s="162" t="s">
        <v>481</v>
      </c>
      <c r="F67" s="163" t="s">
        <v>444</v>
      </c>
      <c r="G67" s="163" t="s">
        <v>444</v>
      </c>
      <c r="H67" s="163" t="s">
        <v>445</v>
      </c>
      <c r="I67" s="108"/>
      <c r="J67" s="164" t="s">
        <v>40</v>
      </c>
      <c r="K67" s="164"/>
      <c r="L67" s="164" t="s">
        <v>40</v>
      </c>
      <c r="M67" s="164" t="s">
        <v>40</v>
      </c>
      <c r="N67" s="165"/>
      <c r="O67" s="109"/>
      <c r="P67" s="110"/>
      <c r="Q67" s="111" t="s">
        <v>363</v>
      </c>
      <c r="R67" s="142"/>
      <c r="S67" s="144">
        <v>1.0012868340532484</v>
      </c>
      <c r="T67" s="112"/>
      <c r="U67" s="112"/>
      <c r="V67" s="112" t="s">
        <v>507</v>
      </c>
      <c r="W67" s="113"/>
      <c r="X67" s="114"/>
      <c r="Y67" s="144">
        <v>0</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E2F99C-EE60-48D0-A1B5-8D2E18CBD1B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07144f48-208e-4cc3-9ee6-1ca60745cdb2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768a0402-a7cf-4354-b415-f058ca4dbfc5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2026-04-15T09:31:49Z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